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GELIC\02. LICITAÇÕES\# LICITAÇÕES 2024\2 - Formas de Contratações\5 - Credenciamento\01.2024 cartão alimentação - refeição - Proc.50050001480202494\Documentos da Habilitação\VeroCard\"/>
    </mc:Choice>
  </mc:AlternateContent>
  <xr:revisionPtr revIDLastSave="0" documentId="13_ncr:1_{67CAE94A-A447-4268-8D45-BAA73866C605}" xr6:coauthVersionLast="47" xr6:coauthVersionMax="47" xr10:uidLastSave="{00000000-0000-0000-0000-000000000000}"/>
  <bookViews>
    <workbookView xWindow="57480" yWindow="-120" windowWidth="29040" windowHeight="15840" xr2:uid="{E35B924B-C39B-4491-A958-29FF180EC803}"/>
  </bookViews>
  <sheets>
    <sheet name="Planilh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9" i="1" l="1"/>
  <c r="B20" i="1"/>
  <c r="B18" i="1"/>
  <c r="B12" i="1"/>
  <c r="B22" i="1"/>
  <c r="B21" i="1" s="1"/>
  <c r="B23" i="1"/>
  <c r="B2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Pedro H. de O. Lopes da Conceição</author>
  </authors>
  <commentList>
    <comment ref="A10" authorId="0" shapeId="0" xr:uid="{306210C9-6215-4DF8-9AC2-D63A4E20626E}">
      <text>
        <r>
          <rPr>
            <b/>
            <sz val="9"/>
            <color indexed="81"/>
            <rFont val="Segoe UI"/>
            <family val="2"/>
          </rPr>
          <t>Pedro H. de O. Lopes da Conceição:</t>
        </r>
        <r>
          <rPr>
            <sz val="9"/>
            <color indexed="81"/>
            <rFont val="Segoe UI"/>
            <family val="2"/>
          </rPr>
          <t xml:space="preserve">
O ativo circulante operacional representa o que e proveniente da operação empresarial, ou seja, as contas a receber dos clientes, os estoques e outras contas que tenham um caráter operacional (necessário para o funcionamento da empresa).
Representa os recursos utilizados nas operações da empresa que dependem das características de seu ciclo operacional. É composto por duplicatas a receber, estoques e outros valores a receber que possuem natureza permanente.</t>
        </r>
      </text>
    </comment>
    <comment ref="A12" authorId="0" shapeId="0" xr:uid="{19A61CE5-552C-4B4F-A400-3E01296958B1}">
      <text>
        <r>
          <rPr>
            <b/>
            <sz val="9"/>
            <color indexed="81"/>
            <rFont val="Segoe UI"/>
            <family val="2"/>
          </rPr>
          <t>Pedro H. de O. Lopes da Conceição:</t>
        </r>
        <r>
          <rPr>
            <sz val="9"/>
            <color indexed="81"/>
            <rFont val="Segoe UI"/>
            <family val="2"/>
          </rPr>
          <t xml:space="preserve">
Realizável a Longo Prazo                                                                                                                     (Cálculo Observando o Balanço Patromônial, caso não esteja explícito o valor)
(Ativo Não Circulante - Investimentos - Imobilizado - Intangível = Realizavel a Longo Prazo)</t>
        </r>
      </text>
    </comment>
    <comment ref="A13" authorId="0" shapeId="0" xr:uid="{300F9184-EC5A-4E8C-9214-E71A5CA3DBDB}">
      <text>
        <r>
          <rPr>
            <b/>
            <sz val="9"/>
            <color indexed="81"/>
            <rFont val="Segoe UI"/>
            <family val="2"/>
          </rPr>
          <t>Pedro H. de O. Lopes da Conceição:</t>
        </r>
        <r>
          <rPr>
            <sz val="9"/>
            <color indexed="81"/>
            <rFont val="Segoe UI"/>
            <family val="2"/>
          </rPr>
          <t xml:space="preserve">
Representa as contas do passivo vinculado ao ciclo operacional da empresa, tais como fornecedores, salários, encargos, impostos, taxas e outras contas a pagar.</t>
        </r>
      </text>
    </comment>
    <comment ref="A18" authorId="0" shapeId="0" xr:uid="{F77D4BAD-F426-4756-B6B2-0E1492FE2910}">
      <text>
        <r>
          <rPr>
            <b/>
            <sz val="9"/>
            <color indexed="81"/>
            <rFont val="Segoe UI"/>
            <charset val="1"/>
          </rPr>
          <t>Pedro H. de O. Lopes da Conceição:</t>
        </r>
        <r>
          <rPr>
            <sz val="9"/>
            <color indexed="81"/>
            <rFont val="Segoe UI"/>
            <charset val="1"/>
          </rPr>
          <t xml:space="preserve">
LG &gt; ,significa que a empresa tem condições de, sem usar seu imobilizado e ativos intangíveis, de honrar suas obrigações de curto e longo prazo. Esse índice faz uma relação dos ativos de curto e longo prazo (salvo imobilizado e intangível) com todas as obrigações de curto e longo prazo (sem excessões) e mostra que se transformar todos os ativos em dinheiro ele poderá honrar com todo o seu passivo.</t>
        </r>
      </text>
    </comment>
    <comment ref="A19" authorId="0" shapeId="0" xr:uid="{066EA28A-4453-4CDC-917A-701209B3E985}">
      <text>
        <r>
          <rPr>
            <b/>
            <sz val="9"/>
            <color indexed="81"/>
            <rFont val="Segoe UI"/>
            <charset val="1"/>
          </rPr>
          <t>Pedro H. de O. Lopes da Conceição:</t>
        </r>
        <r>
          <rPr>
            <sz val="9"/>
            <color indexed="81"/>
            <rFont val="Segoe UI"/>
            <charset val="1"/>
          </rPr>
          <t xml:space="preserve">
LC &gt; 0, significa que se a empresa transformar todo o seu ativo circulante em dinheiro ele poderá cobrir todo o seu passivo circulante (obrigações de curto prazo. Caso LG &lt; 0, significa a empresa não tem recursos de curto prazo para cobrir seus deveres de curto prazo, portanto serão necessárias outras fontes para cobrir esse deficit. </t>
        </r>
      </text>
    </comment>
    <comment ref="A20" authorId="0" shapeId="0" xr:uid="{BFB7F808-4BE3-469B-A25A-EC3E74EE7DCB}">
      <text>
        <r>
          <rPr>
            <b/>
            <sz val="9"/>
            <color indexed="81"/>
            <rFont val="Segoe UI"/>
            <charset val="1"/>
          </rPr>
          <t>Pedro H. de O. Lopes da Conceição:</t>
        </r>
        <r>
          <rPr>
            <sz val="9"/>
            <color indexed="81"/>
            <rFont val="Segoe UI"/>
            <charset val="1"/>
          </rPr>
          <t xml:space="preserve">
SG &gt; 0, significa que se a empresa conseguir transformar todo o seu ativo em dinheiro ele poderá honrar todas as suas obrigações de curto e longo prazo.</t>
        </r>
      </text>
    </comment>
    <comment ref="A21" authorId="0" shapeId="0" xr:uid="{AA25524C-680A-402A-9582-85D2BE3CD6B1}">
      <text>
        <r>
          <rPr>
            <b/>
            <sz val="9"/>
            <color indexed="81"/>
            <rFont val="Segoe UI"/>
            <charset val="1"/>
          </rPr>
          <t>Pedro H. de O. Lopes da Conceição:</t>
        </r>
        <r>
          <rPr>
            <sz val="9"/>
            <color indexed="81"/>
            <rFont val="Segoe UI"/>
            <charset val="1"/>
          </rPr>
          <t xml:space="preserve">
SD &gt; 0, Verifica-se que o CCL é maior que o NIG, portanto a empresa tem recursos para financiar seus itens operacionais. Outra forma de calcular é Ativo financeiro - Passivo Financeiro, caso essa operação seja positiva significa que a empresa tem um saldo disponível financeiro para financiar outras áreas da empresa, como por exemplo seu ciclo operacional.</t>
        </r>
      </text>
    </comment>
    <comment ref="A22" authorId="0" shapeId="0" xr:uid="{A39361DE-6D73-4A01-A3AE-AD914E4D9A36}">
      <text>
        <r>
          <rPr>
            <b/>
            <sz val="9"/>
            <color indexed="81"/>
            <rFont val="Segoe UI"/>
            <charset val="1"/>
          </rPr>
          <t>Pedro H. de O. Lopes da Conceição:</t>
        </r>
        <r>
          <rPr>
            <sz val="9"/>
            <color indexed="81"/>
            <rFont val="Segoe UI"/>
            <charset val="1"/>
          </rPr>
          <t xml:space="preserve">
CCL &gt; 0 , Verifica os ativos (direitos) de curto prazo são suficientes para cobrir todos os passivos (deveres) de curto prazo. Caso CCL &lt; 0, significa que a empresa não consegue honrar seus compromissos de curto prazo com os seus direitos de curto prazo, então ela deve buscar outras fontes para financiar suas atividas, como financiamento por exemplo.</t>
        </r>
      </text>
    </comment>
    <comment ref="A23" authorId="0" shapeId="0" xr:uid="{F64119C5-83D0-4F23-BAFC-3579882BF96A}">
      <text>
        <r>
          <rPr>
            <b/>
            <sz val="9"/>
            <color indexed="81"/>
            <rFont val="Segoe UI"/>
            <charset val="1"/>
          </rPr>
          <t>Pedro H. de O. Lopes da Conceição:</t>
        </r>
        <r>
          <rPr>
            <sz val="9"/>
            <color indexed="81"/>
            <rFont val="Segoe UI"/>
            <charset val="1"/>
          </rPr>
          <t xml:space="preserve">
NIG &gt; 0, Verifica se os ativos operacionais são suficientes para cobrir os passivos operacionais. Isso significa descobrir se os direitos originados das operações da empresa são suficientes para cobrir as obrigações geradas pelas atividades operacionais da empresa. Caso o NIG &lt; 0, significa que a empresa não consegue apenas com o seu operacional honrar seus compromissos oriundos das suas atividades operacionais.</t>
        </r>
      </text>
    </comment>
  </commentList>
</comments>
</file>

<file path=xl/sharedStrings.xml><?xml version="1.0" encoding="utf-8"?>
<sst xmlns="http://schemas.openxmlformats.org/spreadsheetml/2006/main" count="19" uniqueCount="19">
  <si>
    <t xml:space="preserve">ATIVO TOTAL = </t>
  </si>
  <si>
    <t xml:space="preserve">ATIVO CIRCULANTE = </t>
  </si>
  <si>
    <t xml:space="preserve">REALIZÁVEL A LONGO PRAZO = </t>
  </si>
  <si>
    <t xml:space="preserve">PASSIVO CIRCULANTE = </t>
  </si>
  <si>
    <t>CAPITAL SOCIAL</t>
  </si>
  <si>
    <t>PATRIMÔNIO LÍQUIDO (PL)</t>
  </si>
  <si>
    <t xml:space="preserve">PASSIVO NÃO CIRCULANTE =  </t>
  </si>
  <si>
    <t xml:space="preserve">LIQUIDEZ GERAL (LG) = </t>
  </si>
  <si>
    <t xml:space="preserve">LIQUIDEZ CORRENTE (LC) = </t>
  </si>
  <si>
    <t xml:space="preserve">SOLVÊNCIA GERAL (SG) = </t>
  </si>
  <si>
    <t xml:space="preserve">SALDO DISPONÍVEL (SD) =  </t>
  </si>
  <si>
    <t xml:space="preserve">CAPITAL CIRCULANTE LÍQUIDO (CCL) = </t>
  </si>
  <si>
    <t xml:space="preserve">NECESSIDADE DE INVESTIMENTO DE GIRO (NIG) = </t>
  </si>
  <si>
    <t xml:space="preserve">PASSIVO CIRCULANTE OPERACIONAL = </t>
  </si>
  <si>
    <t xml:space="preserve">ATIVO CIRCULANTE OPERACIONAL = </t>
  </si>
  <si>
    <t>VALOR ESTIMADO DA CONTRATAÇÃO NO EDITAL</t>
  </si>
  <si>
    <t>ATIVO CIRCULANTE OPERACIONAL</t>
  </si>
  <si>
    <t>PASSIVO CIRCULANTE OPERACIONAL</t>
  </si>
  <si>
    <t>QUALIFICAÇÃO ECONÔMICO-FINANCEIRA                                                                                    ÍNDICES - VEROCHEQUE REFEIÇÕES LTDA - 2023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</si>
</sst>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quot;R$&quot;\ #,##0.00"/>
  </numFmts>
  <fonts count="8" x14ac:knownFonts="1">
    <font>
      <sz val="11"/>
      <color theme="1"/>
      <name val="Calibri"/>
      <family val="2"/>
      <scheme val="minor"/>
    </font>
    <font>
      <b/>
      <sz val="9"/>
      <color indexed="81"/>
      <name val="Segoe UI"/>
      <family val="2"/>
    </font>
    <font>
      <sz val="9"/>
      <color indexed="81"/>
      <name val="Segoe UI"/>
      <family val="2"/>
    </font>
    <font>
      <b/>
      <sz val="12"/>
      <color theme="1"/>
      <name val="Times New Roman"/>
      <family val="1"/>
    </font>
    <font>
      <sz val="11"/>
      <color theme="1"/>
      <name val="Calibri"/>
      <family val="2"/>
      <scheme val="minor"/>
    </font>
    <font>
      <sz val="9"/>
      <color indexed="81"/>
      <name val="Segoe UI"/>
      <charset val="1"/>
    </font>
    <font>
      <b/>
      <sz val="9"/>
      <color indexed="81"/>
      <name val="Segoe UI"/>
      <charset val="1"/>
    </font>
    <font>
      <b/>
      <sz val="11"/>
      <color theme="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22">
    <xf numFmtId="0" fontId="0" fillId="0" borderId="0" xfId="0"/>
    <xf numFmtId="0" fontId="0" fillId="0" borderId="0" xfId="0" applyProtection="1">
      <protection locked="0"/>
    </xf>
    <xf numFmtId="0" fontId="3" fillId="0" borderId="0" xfId="0" applyFont="1" applyAlignment="1" applyProtection="1">
      <alignment vertical="center" wrapText="1"/>
      <protection locked="0"/>
    </xf>
    <xf numFmtId="0" fontId="3" fillId="0" borderId="1" xfId="0" applyFont="1" applyBorder="1" applyAlignment="1" applyProtection="1">
      <alignment horizontal="right"/>
      <protection locked="0"/>
    </xf>
    <xf numFmtId="164" fontId="3" fillId="0" borderId="1" xfId="0" applyNumberFormat="1" applyFont="1" applyBorder="1" applyAlignment="1" applyProtection="1">
      <alignment horizontal="right"/>
      <protection locked="0"/>
    </xf>
    <xf numFmtId="9" fontId="3" fillId="0" borderId="1" xfId="0" applyNumberFormat="1" applyFont="1" applyBorder="1" applyAlignment="1" applyProtection="1">
      <alignment horizontal="right"/>
      <protection locked="0"/>
    </xf>
    <xf numFmtId="2" fontId="3" fillId="0" borderId="1" xfId="0" applyNumberFormat="1" applyFont="1" applyBorder="1" applyAlignment="1">
      <alignment horizontal="right"/>
    </xf>
    <xf numFmtId="164" fontId="3" fillId="0" borderId="1" xfId="1" applyNumberFormat="1" applyFont="1" applyBorder="1" applyAlignment="1" applyProtection="1">
      <alignment horizontal="right"/>
    </xf>
    <xf numFmtId="164" fontId="3" fillId="0" borderId="1" xfId="1" applyNumberFormat="1" applyFont="1" applyBorder="1" applyAlignment="1" applyProtection="1">
      <alignment horizontal="right"/>
      <protection locked="0"/>
    </xf>
    <xf numFmtId="0" fontId="0" fillId="0" borderId="0" xfId="0" applyAlignment="1" applyProtection="1">
      <alignment horizontal="left"/>
      <protection locked="0"/>
    </xf>
    <xf numFmtId="4" fontId="0" fillId="0" borderId="0" xfId="0" applyNumberFormat="1" applyProtection="1">
      <protection locked="0"/>
    </xf>
    <xf numFmtId="164" fontId="0" fillId="0" borderId="0" xfId="0" applyNumberFormat="1" applyProtection="1">
      <protection locked="0"/>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7" fillId="0" borderId="8" xfId="0" applyFont="1" applyBorder="1" applyAlignment="1" applyProtection="1">
      <alignment horizontal="left"/>
      <protection locked="0"/>
    </xf>
    <xf numFmtId="0" fontId="7" fillId="0" borderId="9" xfId="0" applyFont="1" applyBorder="1" applyAlignment="1" applyProtection="1">
      <alignment horizontal="left"/>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2371724</xdr:colOff>
      <xdr:row>2</xdr:row>
      <xdr:rowOff>28574</xdr:rowOff>
    </xdr:from>
    <xdr:to>
      <xdr:col>1</xdr:col>
      <xdr:colOff>1981199</xdr:colOff>
      <xdr:row>5</xdr:row>
      <xdr:rowOff>9524</xdr:rowOff>
    </xdr:to>
    <xdr:sp macro="" textlink="" fLocksText="0">
      <xdr:nvSpPr>
        <xdr:cNvPr id="6" name="CaixaDeTexto 5">
          <a:extLst>
            <a:ext uri="{FF2B5EF4-FFF2-40B4-BE49-F238E27FC236}">
              <a16:creationId xmlns:a16="http://schemas.microsoft.com/office/drawing/2014/main" id="{D65B8612-E5F3-41C9-8A2E-F43700BBCB40}"/>
            </a:ext>
          </a:extLst>
        </xdr:cNvPr>
        <xdr:cNvSpPr txBox="1"/>
      </xdr:nvSpPr>
      <xdr:spPr>
        <a:xfrm>
          <a:off x="2371724" y="409574"/>
          <a:ext cx="3590925" cy="561975"/>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400" b="1" i="1">
              <a:solidFill>
                <a:schemeClr val="dk1"/>
              </a:solidFill>
              <a:effectLst/>
              <a:latin typeface="+mn-lt"/>
              <a:ea typeface="+mn-ea"/>
              <a:cs typeface="+mn-cs"/>
            </a:rPr>
            <a:t>Edital nº</a:t>
          </a:r>
          <a:endParaRPr lang="pt-BR" sz="1400" b="1"/>
        </a:p>
      </xdr:txBody>
    </xdr:sp>
    <xdr:clientData fLocksWithSheet="0"/>
  </xdr:twoCellAnchor>
  <xdr:twoCellAnchor>
    <xdr:from>
      <xdr:col>0</xdr:col>
      <xdr:colOff>38100</xdr:colOff>
      <xdr:row>44</xdr:row>
      <xdr:rowOff>9525</xdr:rowOff>
    </xdr:from>
    <xdr:to>
      <xdr:col>1</xdr:col>
      <xdr:colOff>2095500</xdr:colOff>
      <xdr:row>47</xdr:row>
      <xdr:rowOff>161925</xdr:rowOff>
    </xdr:to>
    <xdr:sp macro="" textlink="">
      <xdr:nvSpPr>
        <xdr:cNvPr id="7" name="CaixaDeTexto 6">
          <a:extLst>
            <a:ext uri="{FF2B5EF4-FFF2-40B4-BE49-F238E27FC236}">
              <a16:creationId xmlns:a16="http://schemas.microsoft.com/office/drawing/2014/main" id="{C54867EA-407D-4778-9442-1BEAAAEA6155}"/>
            </a:ext>
          </a:extLst>
        </xdr:cNvPr>
        <xdr:cNvSpPr txBox="1"/>
      </xdr:nvSpPr>
      <xdr:spPr>
        <a:xfrm>
          <a:off x="38100" y="8763000"/>
          <a:ext cx="603885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800" b="1">
              <a:solidFill>
                <a:schemeClr val="dk1"/>
              </a:solidFill>
              <a:effectLst/>
              <a:latin typeface="Times New Roman" panose="02020603050405020304" pitchFamily="18" charset="0"/>
              <a:ea typeface="+mn-ea"/>
              <a:cs typeface="Times New Roman" panose="02020603050405020304" pitchFamily="18" charset="0"/>
            </a:rPr>
            <a:t>VALEC - ENGENHARIA, CONSTRUÇÕES E FERROVIAS S.A.</a:t>
          </a:r>
        </a:p>
        <a:p>
          <a:pPr algn="ctr"/>
          <a:r>
            <a:rPr lang="pt-BR" sz="800" b="1">
              <a:solidFill>
                <a:schemeClr val="dk1"/>
              </a:solidFill>
              <a:effectLst/>
              <a:latin typeface="Times New Roman" panose="02020603050405020304" pitchFamily="18" charset="0"/>
              <a:ea typeface="+mn-ea"/>
              <a:cs typeface="Times New Roman" panose="02020603050405020304" pitchFamily="18" charset="0"/>
            </a:rPr>
            <a:t>Superintendência de Licitações e Contratos</a:t>
          </a:r>
        </a:p>
        <a:p>
          <a:pPr algn="ctr"/>
          <a:r>
            <a:rPr lang="x-none" sz="800" b="1">
              <a:solidFill>
                <a:schemeClr val="dk1"/>
              </a:solidFill>
              <a:effectLst/>
              <a:latin typeface="Times New Roman" panose="02020603050405020304" pitchFamily="18" charset="0"/>
              <a:ea typeface="+mn-ea"/>
              <a:cs typeface="Times New Roman" panose="02020603050405020304" pitchFamily="18" charset="0"/>
            </a:rPr>
            <a:t>SAUS, Quadra 01, Bloco 'G', Lotes 3 e 5. Asa Sul Brasília - DF - CEP: 70.070-010 - Brasília – DF</a:t>
          </a:r>
          <a:endParaRPr lang="pt-BR" sz="800" b="1">
            <a:solidFill>
              <a:schemeClr val="dk1"/>
            </a:solidFill>
            <a:effectLst/>
            <a:latin typeface="Times New Roman" panose="02020603050405020304" pitchFamily="18" charset="0"/>
            <a:ea typeface="+mn-ea"/>
            <a:cs typeface="Times New Roman" panose="02020603050405020304" pitchFamily="18" charset="0"/>
          </a:endParaRPr>
        </a:p>
        <a:p>
          <a:pPr algn="ctr"/>
          <a:r>
            <a:rPr lang="x-none" sz="800" b="1">
              <a:solidFill>
                <a:schemeClr val="dk1"/>
              </a:solidFill>
              <a:effectLst/>
              <a:latin typeface="Times New Roman" panose="02020603050405020304" pitchFamily="18" charset="0"/>
              <a:ea typeface="+mn-ea"/>
              <a:cs typeface="Times New Roman" panose="02020603050405020304" pitchFamily="18" charset="0"/>
            </a:rPr>
            <a:t>Tel.: (61) 2029</a:t>
          </a:r>
          <a:r>
            <a:rPr lang="pt-BR" sz="800" b="1">
              <a:solidFill>
                <a:schemeClr val="dk1"/>
              </a:solidFill>
              <a:effectLst/>
              <a:latin typeface="Times New Roman" panose="02020603050405020304" pitchFamily="18" charset="0"/>
              <a:ea typeface="+mn-ea"/>
              <a:cs typeface="Times New Roman" panose="02020603050405020304" pitchFamily="18" charset="0"/>
            </a:rPr>
            <a:t>-</a:t>
          </a:r>
          <a:r>
            <a:rPr lang="x-none" sz="800" b="1">
              <a:solidFill>
                <a:schemeClr val="dk1"/>
              </a:solidFill>
              <a:effectLst/>
              <a:latin typeface="Times New Roman" panose="02020603050405020304" pitchFamily="18" charset="0"/>
              <a:ea typeface="+mn-ea"/>
              <a:cs typeface="Times New Roman" panose="02020603050405020304" pitchFamily="18" charset="0"/>
            </a:rPr>
            <a:t>64</a:t>
          </a:r>
          <a:r>
            <a:rPr lang="pt-BR" sz="800" b="1">
              <a:solidFill>
                <a:schemeClr val="dk1"/>
              </a:solidFill>
              <a:effectLst/>
              <a:latin typeface="Times New Roman" panose="02020603050405020304" pitchFamily="18" charset="0"/>
              <a:ea typeface="+mn-ea"/>
              <a:cs typeface="Times New Roman" panose="02020603050405020304" pitchFamily="18" charset="0"/>
            </a:rPr>
            <a:t>82  Site: </a:t>
          </a:r>
          <a:r>
            <a:rPr lang="pt-BR" sz="800" b="1">
              <a:solidFill>
                <a:schemeClr val="dk1"/>
              </a:solidFill>
              <a:effectLst/>
              <a:latin typeface="Times New Roman" panose="02020603050405020304" pitchFamily="18" charset="0"/>
              <a:ea typeface="+mn-ea"/>
              <a:cs typeface="Times New Roman" panose="02020603050405020304" pitchFamily="18" charset="0"/>
              <a:hlinkClick xmlns:r="http://schemas.openxmlformats.org/officeDocument/2006/relationships" r:id=""/>
            </a:rPr>
            <a:t>www.valec.gov.br</a:t>
          </a:r>
          <a:r>
            <a:rPr lang="pt-BR" sz="800" b="1">
              <a:solidFill>
                <a:schemeClr val="dk1"/>
              </a:solidFill>
              <a:effectLst/>
              <a:latin typeface="Times New Roman" panose="02020603050405020304" pitchFamily="18" charset="0"/>
              <a:ea typeface="+mn-ea"/>
              <a:cs typeface="Times New Roman" panose="02020603050405020304" pitchFamily="18" charset="0"/>
            </a:rPr>
            <a:t>  E-mail: </a:t>
          </a:r>
          <a:r>
            <a:rPr lang="pt-BR" sz="800" b="1">
              <a:solidFill>
                <a:schemeClr val="dk1"/>
              </a:solidFill>
              <a:effectLst/>
              <a:latin typeface="Times New Roman" panose="02020603050405020304" pitchFamily="18" charset="0"/>
              <a:ea typeface="+mn-ea"/>
              <a:cs typeface="Times New Roman" panose="02020603050405020304" pitchFamily="18" charset="0"/>
              <a:hlinkClick xmlns:r="http://schemas.openxmlformats.org/officeDocument/2006/relationships" r:id=""/>
            </a:rPr>
            <a:t>cpl@valec.gov.br</a:t>
          </a:r>
          <a:endParaRPr lang="pt-BR" sz="800" b="1">
            <a:solidFill>
              <a:schemeClr val="dk1"/>
            </a:solidFill>
            <a:effectLst/>
            <a:latin typeface="Times New Roman" panose="02020603050405020304" pitchFamily="18" charset="0"/>
            <a:ea typeface="+mn-ea"/>
            <a:cs typeface="Times New Roman" panose="02020603050405020304" pitchFamily="18" charset="0"/>
          </a:endParaRPr>
        </a:p>
        <a:p>
          <a:endParaRPr lang="pt-BR" sz="1100"/>
        </a:p>
      </xdr:txBody>
    </xdr:sp>
    <xdr:clientData/>
  </xdr:twoCellAnchor>
  <xdr:twoCellAnchor editAs="oneCell">
    <xdr:from>
      <xdr:col>0</xdr:col>
      <xdr:colOff>38100</xdr:colOff>
      <xdr:row>44</xdr:row>
      <xdr:rowOff>19050</xdr:rowOff>
    </xdr:from>
    <xdr:to>
      <xdr:col>1</xdr:col>
      <xdr:colOff>2038350</xdr:colOff>
      <xdr:row>44</xdr:row>
      <xdr:rowOff>114300</xdr:rowOff>
    </xdr:to>
    <xdr:pic>
      <xdr:nvPicPr>
        <xdr:cNvPr id="8" name="Imagem 7">
          <a:extLst>
            <a:ext uri="{FF2B5EF4-FFF2-40B4-BE49-F238E27FC236}">
              <a16:creationId xmlns:a16="http://schemas.microsoft.com/office/drawing/2014/main" id="{5A89787A-9E8D-4436-9BE5-F0F8025A71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8772525"/>
          <a:ext cx="5981700" cy="95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1990725</xdr:colOff>
      <xdr:row>3</xdr:row>
      <xdr:rowOff>152400</xdr:rowOff>
    </xdr:from>
    <xdr:to>
      <xdr:col>1</xdr:col>
      <xdr:colOff>142875</xdr:colOff>
      <xdr:row>5</xdr:row>
      <xdr:rowOff>38100</xdr:rowOff>
    </xdr:to>
    <xdr:sp macro="" textlink="">
      <xdr:nvSpPr>
        <xdr:cNvPr id="4" name="CaixaDeTexto 3">
          <a:extLst>
            <a:ext uri="{FF2B5EF4-FFF2-40B4-BE49-F238E27FC236}">
              <a16:creationId xmlns:a16="http://schemas.microsoft.com/office/drawing/2014/main" id="{A041892D-D660-4AC7-A327-0C7B901BDFAA}"/>
            </a:ext>
          </a:extLst>
        </xdr:cNvPr>
        <xdr:cNvSpPr txBox="1"/>
      </xdr:nvSpPr>
      <xdr:spPr>
        <a:xfrm>
          <a:off x="1990725" y="723900"/>
          <a:ext cx="2133600" cy="276225"/>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lang="pt-BR" sz="1100" b="1"/>
        </a:p>
      </xdr:txBody>
    </xdr:sp>
    <xdr:clientData/>
  </xdr:twoCellAnchor>
  <xdr:twoCellAnchor editAs="oneCell">
    <xdr:from>
      <xdr:col>0</xdr:col>
      <xdr:colOff>0</xdr:colOff>
      <xdr:row>2</xdr:row>
      <xdr:rowOff>95251</xdr:rowOff>
    </xdr:from>
    <xdr:to>
      <xdr:col>0</xdr:col>
      <xdr:colOff>2409825</xdr:colOff>
      <xdr:row>4</xdr:row>
      <xdr:rowOff>143067</xdr:rowOff>
    </xdr:to>
    <xdr:pic>
      <xdr:nvPicPr>
        <xdr:cNvPr id="11" name="Imagem 10">
          <a:extLst>
            <a:ext uri="{FF2B5EF4-FFF2-40B4-BE49-F238E27FC236}">
              <a16:creationId xmlns:a16="http://schemas.microsoft.com/office/drawing/2014/main" id="{DC2D0BEC-481D-88D8-6A8E-BD7D1D3881D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76251"/>
          <a:ext cx="2409825" cy="428816"/>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C6BFA-EED0-44E7-99FD-CD397CD84434}">
  <dimension ref="A5:I44"/>
  <sheetViews>
    <sheetView tabSelected="1" zoomScaleNormal="100" workbookViewId="0">
      <selection activeCell="B28" sqref="B28"/>
    </sheetView>
  </sheetViews>
  <sheetFormatPr defaultColWidth="9.140625" defaultRowHeight="15" x14ac:dyDescent="0.25"/>
  <cols>
    <col min="1" max="1" width="59.7109375" style="1" bestFit="1" customWidth="1"/>
    <col min="2" max="2" width="31.7109375" style="1" customWidth="1"/>
    <col min="3" max="3" width="9.140625" style="1"/>
    <col min="4" max="4" width="15.42578125" style="1" bestFit="1" customWidth="1"/>
    <col min="5" max="6" width="9.140625" style="1"/>
    <col min="7" max="7" width="16.42578125" style="1" bestFit="1" customWidth="1"/>
    <col min="8" max="8" width="9.140625" style="1"/>
    <col min="9" max="9" width="10.140625" style="1" bestFit="1" customWidth="1"/>
    <col min="10" max="16384" width="9.140625" style="1"/>
  </cols>
  <sheetData>
    <row r="5" spans="1:9" ht="15.75" thickBot="1" x14ac:dyDescent="0.3">
      <c r="I5" s="10"/>
    </row>
    <row r="6" spans="1:9" ht="15.75" customHeight="1" x14ac:dyDescent="0.25">
      <c r="A6" s="12" t="s">
        <v>18</v>
      </c>
      <c r="B6" s="13"/>
      <c r="C6" s="2"/>
      <c r="D6" s="2"/>
      <c r="I6" s="10"/>
    </row>
    <row r="7" spans="1:9" ht="15.75" customHeight="1" thickBot="1" x14ac:dyDescent="0.3">
      <c r="A7" s="14"/>
      <c r="B7" s="15"/>
      <c r="C7" s="2"/>
      <c r="D7" s="2"/>
      <c r="I7" s="10"/>
    </row>
    <row r="9" spans="1:9" ht="15.75" x14ac:dyDescent="0.25">
      <c r="A9" s="3" t="s">
        <v>0</v>
      </c>
      <c r="B9" s="4">
        <v>378808769.30000001</v>
      </c>
    </row>
    <row r="10" spans="1:9" ht="15.75" x14ac:dyDescent="0.25">
      <c r="A10" s="3" t="s">
        <v>14</v>
      </c>
      <c r="B10" s="4"/>
    </row>
    <row r="11" spans="1:9" ht="15.75" x14ac:dyDescent="0.25">
      <c r="A11" s="3" t="s">
        <v>1</v>
      </c>
      <c r="B11" s="4">
        <v>311589248.22000003</v>
      </c>
      <c r="G11" s="11"/>
    </row>
    <row r="12" spans="1:9" ht="15.75" x14ac:dyDescent="0.25">
      <c r="A12" s="3" t="s">
        <v>2</v>
      </c>
      <c r="B12" s="4">
        <f>67219521.08-130166.35-52102679.31-2728923.31</f>
        <v>12257752.109999994</v>
      </c>
    </row>
    <row r="13" spans="1:9" ht="15.75" x14ac:dyDescent="0.25">
      <c r="A13" s="3" t="s">
        <v>13</v>
      </c>
      <c r="B13" s="4"/>
    </row>
    <row r="14" spans="1:9" ht="15.75" x14ac:dyDescent="0.25">
      <c r="A14" s="3" t="s">
        <v>3</v>
      </c>
      <c r="B14" s="4">
        <v>282071416.57999998</v>
      </c>
    </row>
    <row r="15" spans="1:9" ht="15.75" x14ac:dyDescent="0.25">
      <c r="A15" s="3" t="s">
        <v>6</v>
      </c>
      <c r="B15" s="4">
        <v>17600000</v>
      </c>
    </row>
    <row r="18" spans="1:4" ht="15.75" x14ac:dyDescent="0.25">
      <c r="A18" s="3" t="s">
        <v>7</v>
      </c>
      <c r="B18" s="6">
        <f>((B11+B12)/(B14+B15))</f>
        <v>1.0806736392342784</v>
      </c>
    </row>
    <row r="19" spans="1:4" ht="15.75" x14ac:dyDescent="0.25">
      <c r="A19" s="3" t="s">
        <v>8</v>
      </c>
      <c r="B19" s="6">
        <f>(B11/B14)</f>
        <v>1.1046466600476277</v>
      </c>
    </row>
    <row r="20" spans="1:4" ht="15.75" x14ac:dyDescent="0.25">
      <c r="A20" s="3" t="s">
        <v>9</v>
      </c>
      <c r="B20" s="6">
        <f>(B9/(B14+B15))</f>
        <v>1.2640804172221531</v>
      </c>
    </row>
    <row r="21" spans="1:4" ht="15.75" x14ac:dyDescent="0.25">
      <c r="A21" s="3" t="s">
        <v>10</v>
      </c>
      <c r="B21" s="7">
        <f>(B22-B23)</f>
        <v>29517831.640000045</v>
      </c>
    </row>
    <row r="22" spans="1:4" ht="15.75" x14ac:dyDescent="0.25">
      <c r="A22" s="3" t="s">
        <v>11</v>
      </c>
      <c r="B22" s="7">
        <f>(B11-B14)</f>
        <v>29517831.640000045</v>
      </c>
      <c r="D22" s="11"/>
    </row>
    <row r="23" spans="1:4" ht="15.75" x14ac:dyDescent="0.25">
      <c r="A23" s="3" t="s">
        <v>12</v>
      </c>
      <c r="B23" s="7">
        <f>(B10-B13)</f>
        <v>0</v>
      </c>
    </row>
    <row r="25" spans="1:4" ht="15.75" x14ac:dyDescent="0.25">
      <c r="A25" s="3" t="s">
        <v>4</v>
      </c>
      <c r="B25" s="8">
        <v>21200000</v>
      </c>
    </row>
    <row r="26" spans="1:4" ht="15.75" x14ac:dyDescent="0.25">
      <c r="A26" s="3" t="s">
        <v>5</v>
      </c>
      <c r="B26" s="8">
        <v>79137352.719999999</v>
      </c>
    </row>
    <row r="27" spans="1:4" ht="15.75" x14ac:dyDescent="0.25">
      <c r="A27" s="5" t="s">
        <v>15</v>
      </c>
      <c r="B27" s="4">
        <v>27198846.719999999</v>
      </c>
    </row>
    <row r="28" spans="1:4" ht="15.75" x14ac:dyDescent="0.25">
      <c r="A28" s="5">
        <v>0.1</v>
      </c>
      <c r="B28" s="4">
        <f>(B27*0.1)</f>
        <v>2719884.6720000003</v>
      </c>
    </row>
    <row r="29" spans="1:4" ht="15.75" thickBot="1" x14ac:dyDescent="0.3"/>
    <row r="30" spans="1:4" ht="15.75" thickBot="1" x14ac:dyDescent="0.3">
      <c r="A30" s="16" t="s">
        <v>16</v>
      </c>
      <c r="B30" s="17"/>
    </row>
    <row r="31" spans="1:4" ht="15" customHeight="1" x14ac:dyDescent="0.25">
      <c r="A31" s="18"/>
      <c r="B31" s="19"/>
    </row>
    <row r="32" spans="1:4" x14ac:dyDescent="0.25">
      <c r="A32" s="18"/>
      <c r="B32" s="19"/>
    </row>
    <row r="33" spans="1:2" x14ac:dyDescent="0.25">
      <c r="A33" s="18"/>
      <c r="B33" s="19"/>
    </row>
    <row r="34" spans="1:2" ht="15.75" thickBot="1" x14ac:dyDescent="0.3">
      <c r="A34" s="20"/>
      <c r="B34" s="21"/>
    </row>
    <row r="35" spans="1:2" ht="15.75" thickBot="1" x14ac:dyDescent="0.3">
      <c r="A35" s="9"/>
    </row>
    <row r="36" spans="1:2" ht="15.75" thickBot="1" x14ac:dyDescent="0.3">
      <c r="A36" s="16" t="s">
        <v>17</v>
      </c>
      <c r="B36" s="17"/>
    </row>
    <row r="37" spans="1:2" ht="15" customHeight="1" x14ac:dyDescent="0.25">
      <c r="A37" s="18"/>
      <c r="B37" s="19"/>
    </row>
    <row r="38" spans="1:2" x14ac:dyDescent="0.25">
      <c r="A38" s="18"/>
      <c r="B38" s="19"/>
    </row>
    <row r="39" spans="1:2" x14ac:dyDescent="0.25">
      <c r="A39" s="18"/>
      <c r="B39" s="19"/>
    </row>
    <row r="40" spans="1:2" x14ac:dyDescent="0.25">
      <c r="A40" s="18"/>
      <c r="B40" s="19"/>
    </row>
    <row r="41" spans="1:2" x14ac:dyDescent="0.25">
      <c r="A41" s="18"/>
      <c r="B41" s="19"/>
    </row>
    <row r="42" spans="1:2" x14ac:dyDescent="0.25">
      <c r="A42" s="18"/>
      <c r="B42" s="19"/>
    </row>
    <row r="43" spans="1:2" x14ac:dyDescent="0.25">
      <c r="A43" s="18"/>
      <c r="B43" s="19"/>
    </row>
    <row r="44" spans="1:2" ht="15.75" thickBot="1" x14ac:dyDescent="0.3">
      <c r="A44" s="20"/>
      <c r="B44" s="21"/>
    </row>
  </sheetData>
  <mergeCells count="5">
    <mergeCell ref="A6:B7"/>
    <mergeCell ref="A30:B30"/>
    <mergeCell ref="A31:B34"/>
    <mergeCell ref="A36:B36"/>
    <mergeCell ref="A37:B44"/>
  </mergeCells>
  <pageMargins left="0.511811024" right="0.511811024" top="0.78740157499999996" bottom="0.78740157499999996" header="0.31496062000000002" footer="0.3149606200000000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H. de O. Lopes da Conceição</dc:creator>
  <cp:lastModifiedBy>Pedro Henrique de Oliveira Lopes da Conceicao</cp:lastModifiedBy>
  <cp:lastPrinted>2020-11-04T15:35:24Z</cp:lastPrinted>
  <dcterms:created xsi:type="dcterms:W3CDTF">2018-08-08T13:11:38Z</dcterms:created>
  <dcterms:modified xsi:type="dcterms:W3CDTF">2024-08-01T18:21:15Z</dcterms:modified>
</cp:coreProperties>
</file>