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bruno.santos\Downloads\"/>
    </mc:Choice>
  </mc:AlternateContent>
  <xr:revisionPtr revIDLastSave="0" documentId="13_ncr:1_{58A48C31-28B7-4835-8555-A2A54933DB3A}" xr6:coauthVersionLast="47" xr6:coauthVersionMax="47" xr10:uidLastSave="{00000000-0000-0000-0000-000000000000}"/>
  <bookViews>
    <workbookView xWindow="57480" yWindow="-120" windowWidth="29040" windowHeight="15840" tabRatio="564" activeTab="1" xr2:uid="{8681DC91-39EC-4FF5-B15C-9279BFA91471}"/>
  </bookViews>
  <sheets>
    <sheet name="OPERACIONAL" sheetId="1" r:id="rId1"/>
    <sheet name="PROFISSIONAL" sheetId="3" r:id="rId2"/>
  </sheets>
  <definedNames>
    <definedName name="_xlnm.Print_Area" localSheetId="0">OPERACIONAL!$A$1:$O$25</definedName>
    <definedName name="_xlnm.Print_Area" localSheetId="1">PROFISSIONAL!$A$1:$O$31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0" i="3" l="1"/>
  <c r="L51" i="3"/>
  <c r="L23" i="3"/>
  <c r="L27" i="3" s="1"/>
  <c r="L41" i="3"/>
  <c r="L48" i="3"/>
  <c r="L47" i="3"/>
  <c r="L45" i="3"/>
  <c r="L46" i="3"/>
  <c r="J42" i="3"/>
  <c r="L42" i="3" s="1"/>
  <c r="L22" i="3"/>
  <c r="L21" i="3"/>
  <c r="L20" i="3"/>
  <c r="K16" i="3"/>
  <c r="L16" i="3" s="1"/>
  <c r="L44" i="3"/>
  <c r="L43" i="3"/>
  <c r="L17" i="3"/>
  <c r="L18" i="3"/>
  <c r="L19" i="3"/>
  <c r="G22" i="1"/>
  <c r="L26" i="3" l="1"/>
</calcChain>
</file>

<file path=xl/sharedStrings.xml><?xml version="1.0" encoding="utf-8"?>
<sst xmlns="http://schemas.openxmlformats.org/spreadsheetml/2006/main" count="303" uniqueCount="187">
  <si>
    <t>EDITAL Nº 020/2024 - PROGRAMAS AMBIENTAIS - BLOCO 2</t>
  </si>
  <si>
    <t>IDENTIFICAÇÃO DA LICITANTE :</t>
  </si>
  <si>
    <t>CONSORCIO ASTEC PROGAIA</t>
  </si>
  <si>
    <t>REGISTRO NO CONSELHO PROFISISONAL:</t>
  </si>
  <si>
    <t>ANÁLISE DA QUALIFICAÇÃO TÉCNICA</t>
  </si>
  <si>
    <t>QUALIFICAÇÃO TÉCNICA OPERACIONAL</t>
  </si>
  <si>
    <t>QUADRO 01</t>
  </si>
  <si>
    <t>RELAÇÃO DOS SERVIÇOS EXECUTADOS PELA PROPONENTE</t>
  </si>
  <si>
    <t>EXIGÊNCIA</t>
  </si>
  <si>
    <t>DISCRIMINAÇÃO, LOCALIZAÇÃO E EXTENSÃO DOS SERVIÇOS.</t>
  </si>
  <si>
    <t>Nº</t>
  </si>
  <si>
    <r>
      <t xml:space="preserve">CONTRATANTE
</t>
    </r>
    <r>
      <rPr>
        <b/>
        <sz val="9"/>
        <color rgb="FF000000"/>
        <rFont val="Calibri"/>
        <family val="2"/>
        <scheme val="minor"/>
      </rPr>
      <t>(Informar o nome da entidade contratante e sigla)</t>
    </r>
  </si>
  <si>
    <r>
      <t xml:space="preserve">CONTRATO
</t>
    </r>
    <r>
      <rPr>
        <b/>
        <sz val="9"/>
        <color rgb="FF000000"/>
        <rFont val="Calibri"/>
        <family val="2"/>
        <scheme val="minor"/>
      </rPr>
      <t>(número/ano)</t>
    </r>
  </si>
  <si>
    <r>
      <t xml:space="preserve">OBJETO ATESTADO
</t>
    </r>
    <r>
      <rPr>
        <b/>
        <sz val="9"/>
        <color rgb="FF000000"/>
        <rFont val="Calibri"/>
        <family val="2"/>
        <scheme val="minor"/>
      </rPr>
      <t>(Descrição do objeto do atestado)</t>
    </r>
  </si>
  <si>
    <t>EXTENSÃO
(km)</t>
  </si>
  <si>
    <t>TIPO (km)</t>
  </si>
  <si>
    <t>TIPO DE OBJETO</t>
  </si>
  <si>
    <t>TIPO DE EMPREENDIMENTO</t>
  </si>
  <si>
    <r>
      <t xml:space="preserve">PÁGINA DA COMPROVAÇÃO
</t>
    </r>
    <r>
      <rPr>
        <b/>
        <sz val="9"/>
        <color rgb="FF000000"/>
        <rFont val="Calibri"/>
        <family val="2"/>
        <scheme val="minor"/>
      </rPr>
      <t>(nº pág. do pdf)</t>
    </r>
  </si>
  <si>
    <t>REGISTRO DO ATESTADO
(CAO / CAT)</t>
  </si>
  <si>
    <r>
      <t xml:space="preserve">LICITANTE ATESTADA
</t>
    </r>
    <r>
      <rPr>
        <b/>
        <sz val="9"/>
        <color rgb="FF000000"/>
        <rFont val="Calibri"/>
        <family val="2"/>
        <scheme val="minor"/>
      </rPr>
      <t>(Informar qual consorciada está comprovando a experiência, se for o caso de consórcio)</t>
    </r>
  </si>
  <si>
    <t>ACEITO
(Sim / Não)</t>
  </si>
  <si>
    <r>
      <t xml:space="preserve">ANÁLISE
</t>
    </r>
    <r>
      <rPr>
        <b/>
        <sz val="9"/>
        <color rgb="FF000000"/>
        <rFont val="Calibri"/>
        <family val="2"/>
        <scheme val="minor"/>
      </rPr>
      <t>(Justificar em caso de não aceitação do documento)</t>
    </r>
  </si>
  <si>
    <t>Contínuos
ou 
Descontínuos</t>
  </si>
  <si>
    <t>EIA/RIMA
ou
PBA</t>
  </si>
  <si>
    <t>ANÁLISE</t>
  </si>
  <si>
    <t>Rodoviários ou Ferroviários ou Metroviários ou Hidroviários.</t>
  </si>
  <si>
    <t>6.6.1.3 do Projeto Básico</t>
  </si>
  <si>
    <t>I - Experiência em execução de PBA ou PGA de empreendimentos lineares de infraestrutura de transporte, em no mínimo 250 km contínuos ou 500 km descontínuos.
II - Experiência em execução de Programa de Supervisão Ambiental de empreendimentos lineares de infraestrutura de transporte, em no mínimo 250 km contínuos ou 500 km descontínuos.</t>
  </si>
  <si>
    <t>Ex.: Departamento Nacional de Infraestrutura de Transportes - DNIT (sede).</t>
  </si>
  <si>
    <t>PP-508/2011-00</t>
  </si>
  <si>
    <t>Fiscalização Execução de serviço técnico Meio Ambiente Gestão Ambiental de planejamento ambiental 1057.7000 quilômetro. Gestão Execução de serviço técnico Meio Ambiente Gestão Ambiental de estudos ambientais 1057.7000 quilômetro. Gestão Supervisão Meio Ambiente Gestão Ambiental de planejamento ambiental 1057.7000 quilômetro </t>
  </si>
  <si>
    <t>Descontínuos</t>
  </si>
  <si>
    <t>Item I e II</t>
  </si>
  <si>
    <t>Rodovia</t>
  </si>
  <si>
    <t>21 a 30</t>
  </si>
  <si>
    <t>720230001695 </t>
  </si>
  <si>
    <t>PROGAIA e ASTEC</t>
  </si>
  <si>
    <t>SIM</t>
  </si>
  <si>
    <t>...</t>
  </si>
  <si>
    <t>TOTAL COMPROVADO (250 km contínuos / 500 km descontínuos)</t>
  </si>
  <si>
    <t>EXIGÊNCIA COMPROVADA:</t>
  </si>
  <si>
    <t xml:space="preserve"> SIM / NÃO</t>
  </si>
  <si>
    <t>CONCLUSÃO DA ANÁLISE:</t>
  </si>
  <si>
    <t xml:space="preserve">IDENTIFICAÇÃO DA LICITANTE: CONSORCIO ASTEC PROGAIA </t>
  </si>
  <si>
    <t>QUALIFICAÇÃO TÉCNICA PROFISSIONAL</t>
  </si>
  <si>
    <t>COORDENADOR DE GESTÃO AMBIENTAL</t>
  </si>
  <si>
    <t>Profissional indicado:</t>
  </si>
  <si>
    <t>Edmar Cabral da Silva JunioR</t>
  </si>
  <si>
    <t>Formação:</t>
  </si>
  <si>
    <t xml:space="preserve">Geólogo </t>
  </si>
  <si>
    <t>Data de Formatura:</t>
  </si>
  <si>
    <t>Instituição:</t>
  </si>
  <si>
    <t>Universidade de Brasília - UnB</t>
  </si>
  <si>
    <t>Registro no MEC:</t>
  </si>
  <si>
    <t>Sim</t>
  </si>
  <si>
    <t>Registro no Conselho:</t>
  </si>
  <si>
    <t>CREA 10752/D-DF</t>
  </si>
  <si>
    <t>Validade:</t>
  </si>
  <si>
    <t>Vínculo do Profissional:</t>
  </si>
  <si>
    <t>Sócio PROGAIA</t>
  </si>
  <si>
    <t>Documento de Comprovação de Vínculo:</t>
  </si>
  <si>
    <t>Contrato Social</t>
  </si>
  <si>
    <t>EXPERIÊNCIA EXIGIDA
6.6.2.5 do Projeto Básico</t>
  </si>
  <si>
    <t>#</t>
  </si>
  <si>
    <t>ATESTADO</t>
  </si>
  <si>
    <r>
      <t xml:space="preserve">FUNÇÃO / ATUAÇÃO
</t>
    </r>
    <r>
      <rPr>
        <b/>
        <sz val="9"/>
        <color rgb="FF000000"/>
        <rFont val="Calibri"/>
        <family val="2"/>
      </rPr>
      <t>(RT, Coordenador, Gerente)</t>
    </r>
  </si>
  <si>
    <t>PÁGINA DA COMPROVAÇÃO
(nº pág. do pdf)</t>
  </si>
  <si>
    <t>INÍCIO</t>
  </si>
  <si>
    <t>FIM</t>
  </si>
  <si>
    <t>TOTAL</t>
  </si>
  <si>
    <r>
      <t xml:space="preserve">PRAZO COMPUTADO
</t>
    </r>
    <r>
      <rPr>
        <b/>
        <sz val="9"/>
        <color rgb="FF000000"/>
        <rFont val="Calibri"/>
        <family val="2"/>
      </rPr>
      <t>(Sim/Não/Parcial)</t>
    </r>
  </si>
  <si>
    <t>JUSTIFICATIVA</t>
  </si>
  <si>
    <t>ACEITAÇÃO</t>
  </si>
  <si>
    <t>PBA ou PGA</t>
  </si>
  <si>
    <t>(Mês/Ano)</t>
  </si>
  <si>
    <t>(anos)</t>
  </si>
  <si>
    <t>1. Apresentar 1 (um) atestado de execução de PBA ou PGA de empreendimentos lineares de infraestrutura de transporte na função de Responsável Técnico e/ou Coordenador e/ou Gerente;
2. Ter experiência profissional mínima de 10 (dez) anos na função de Responsável Técnico e/ou Coordenador e/ou Gerente em serviços de execução de PBA ou PGA em empreendimentos lineares de infraestrutura de transporte.</t>
  </si>
  <si>
    <t>Departamento Nacional de Infraestrutura de Transportes - DNIT</t>
  </si>
  <si>
    <t>PP-200/07-00</t>
  </si>
  <si>
    <t>ELABORAÇÃO DE ESTUDOS DE IMPACTO AMBIENTAL - EIA, RELATÓRIO DE IMPACTO AMBIENTAL RIMA , PLANO BÁSICO AMBIENTAL - PBA E AUTORIZAÇÃO DE SUPRESSÃO DE VEGETAÇÃO PARA LICENCIAMENTO AMBIENTAL DAS OBRAS DE IMPLANTAÇÃO DA SEGUNDA PONTE INTERNACIONAL BRASIL - PARAGUAI. BR 277/PR</t>
  </si>
  <si>
    <t>GEOLOGIA</t>
  </si>
  <si>
    <t>Elaboração do EIA/RIMA/PBA</t>
  </si>
  <si>
    <t>3 A 7</t>
  </si>
  <si>
    <t>Não</t>
  </si>
  <si>
    <t>Objeto do atestado não é compatível com o exigido no item 12.8.1, inciso I, do Anexo I - PB. O atestado abrange serviços de elaboração PBA e não de execução de PBA.</t>
  </si>
  <si>
    <t>NÃO</t>
  </si>
  <si>
    <t>PP-270/10-00</t>
  </si>
  <si>
    <t>Elaboração e Estudos ambientais para o Licenciamento Ambiental na BR-116/RS Trecho: Div. SC/RS (Rio Pelotas) - Jaguarão (Fronteira BR/UR)</t>
  </si>
  <si>
    <t>COORDENADOR GERAL</t>
  </si>
  <si>
    <t>Elaboração do PBA</t>
  </si>
  <si>
    <t>8 A 12</t>
  </si>
  <si>
    <t>DNIT  PI</t>
  </si>
  <si>
    <t>01058/2012</t>
  </si>
  <si>
    <t>Elaboração de Relatório de Controle Ambiental (RCA) , Plano de Controle Ambiental (PCA) e Estudos para obtenção de Autorização de Supressão de Vegetação (ASV) para o Licenciamento Ambiental das obras de implantação/pavimentação ·da Rodovia BR-222/PI, dos seguintes trechos: Rodovia:BR-222/PI</t>
  </si>
  <si>
    <t>RCA/PCA</t>
  </si>
  <si>
    <t>13 A 16</t>
  </si>
  <si>
    <t xml:space="preserve">DNIT </t>
  </si>
  <si>
    <t>PP-271/10-00</t>
  </si>
  <si>
    <t>Elaboração de Estudos Ambientais para o Licenciamento ambiental na BR-235/PI/MA, ponte e acessos sobre o Rio Parnaíba</t>
  </si>
  <si>
    <t>17 A 21</t>
  </si>
  <si>
    <t>Descontado o período sobreposto conf. Item 6.6.2.8 do Anexo I - PB.</t>
  </si>
  <si>
    <t>DERTINS</t>
  </si>
  <si>
    <t>084/2004</t>
  </si>
  <si>
    <t>Execução de Serviços de Consultoria e Elaboração do Estudo de Impacto Ambiental e Relatório de Impacto Ambiental – EIA/RIMA BR 235</t>
  </si>
  <si>
    <t>RESPONSÁVEL TÉCNICO</t>
  </si>
  <si>
    <t>Elaboração do EIA/RIMA</t>
  </si>
  <si>
    <t>22 A 26</t>
  </si>
  <si>
    <t>236/2002</t>
  </si>
  <si>
    <t>Serviços Técnicos especializados na Elaboração do Plano Básico Ambiental - PBA, referente às obras de pavimentação da Rodovia BR-242/TO, trecho: Peixe/ Paranã / Taguatinga, com aproximadamente 262 km de extensão</t>
  </si>
  <si>
    <t>Responsável Técnico/Coordenador Geral:</t>
  </si>
  <si>
    <t>27 A 29</t>
  </si>
  <si>
    <t>Governo do Acre</t>
  </si>
  <si>
    <t>004/2009</t>
  </si>
  <si>
    <t>Elaboração do Estudo de impacto Ambiental - EIA e Relatório de Impacto Ambiental - RIMA, referente às obras de Implantação do Parque Industrial_ Florestal do Município de Cruzeiro do Sul, Implantação do Polo Moveleiro no município de Sena Madureira e Plano de Controle Ambiental referente às obras de Instalação do Porto Seco do Acre no Município de Senador Guiomard no Estado do Acre</t>
  </si>
  <si>
    <t>Responsável Técnico</t>
  </si>
  <si>
    <t>30 A 36</t>
  </si>
  <si>
    <t>DNIT</t>
  </si>
  <si>
    <t xml:space="preserve">Responsável Técnico/ Coordenação Geral </t>
  </si>
  <si>
    <t xml:space="preserve">pga </t>
  </si>
  <si>
    <t>Atestado presente na qualificação da empresa 22 A 30</t>
  </si>
  <si>
    <t xml:space="preserve">Sim </t>
  </si>
  <si>
    <t>sim</t>
  </si>
  <si>
    <t>Total apresentado pela empresa:</t>
  </si>
  <si>
    <t>Período considerado pela Área Técnica:</t>
  </si>
  <si>
    <t>≥ 10 anos</t>
  </si>
  <si>
    <t>Sim/Não</t>
  </si>
  <si>
    <t>COORDENADOR DE SUPERVISÃO AMBIENTAL</t>
  </si>
  <si>
    <t xml:space="preserve">MARCO ANDREY TEIXEIRA HERMOGENES </t>
  </si>
  <si>
    <t xml:space="preserve"> Geólogo </t>
  </si>
  <si>
    <t>Universidade Federal de Minas Gerais/UFMG</t>
  </si>
  <si>
    <t>CREA-MG 3115447/202</t>
  </si>
  <si>
    <t>Contratado  para prestação de serviço</t>
  </si>
  <si>
    <t xml:space="preserve">Contrato </t>
  </si>
  <si>
    <r>
      <t xml:space="preserve">CONTRATANTE
</t>
    </r>
    <r>
      <rPr>
        <b/>
        <sz val="9"/>
        <color theme="0"/>
        <rFont val="Calibri"/>
        <family val="2"/>
        <scheme val="minor"/>
      </rPr>
      <t>(Informar o nome da entidade contratante e sigla)</t>
    </r>
  </si>
  <si>
    <r>
      <t xml:space="preserve">CONTRATO
</t>
    </r>
    <r>
      <rPr>
        <b/>
        <sz val="9"/>
        <color theme="0"/>
        <rFont val="Calibri"/>
        <family val="2"/>
        <scheme val="minor"/>
      </rPr>
      <t>(número/ano)</t>
    </r>
  </si>
  <si>
    <r>
      <t xml:space="preserve">OBJETO ATESTADO
</t>
    </r>
    <r>
      <rPr>
        <b/>
        <sz val="9"/>
        <color theme="0"/>
        <rFont val="Calibri"/>
        <family val="2"/>
        <scheme val="minor"/>
      </rPr>
      <t>(Descrição do objeto do atestado)</t>
    </r>
  </si>
  <si>
    <r>
      <t xml:space="preserve">FUNÇÃO / ATUAÇÃO
</t>
    </r>
    <r>
      <rPr>
        <b/>
        <sz val="9"/>
        <color theme="0"/>
        <rFont val="Calibri"/>
        <family val="2"/>
      </rPr>
      <t>(RT, Coordenador, Gerente, Supervisor)</t>
    </r>
  </si>
  <si>
    <r>
      <t xml:space="preserve">PRAZO COMPUTADO
</t>
    </r>
    <r>
      <rPr>
        <b/>
        <sz val="9"/>
        <color theme="0"/>
        <rFont val="Calibri"/>
        <family val="2"/>
      </rPr>
      <t>(Sim/Não/Parcial)</t>
    </r>
  </si>
  <si>
    <t>1. Apresentar 1 (um) atestado de execução de Programa de Supervisão ambiental de empreendimentos lineares de infraestrutura de transporte na função de Responsável Técnico e/ou Coordenador e/ou Gerente e/ou Supervisor Ambiental;
2. Ter experiência profissional mínima de 10 (dez) anos na função de Responsável Técnico e/ou Coordenador e/ou Gerente e/ou Supervisor Ambiental em serviços de execução de PBA ou PGA em empreendimentos lineares de infraestrutura de transporte.</t>
  </si>
  <si>
    <t>Departamento Nacional de Infraestrutura de Transportes - DNIT (sede).</t>
  </si>
  <si>
    <t>PP-049/08-00</t>
  </si>
  <si>
    <t>Serviços de gerenciamento e Assessoria Ambiental, Supervisão Ambiental, Implantação de Programas Ambientais, e Desenvolvimento e Implantação Ambiental Georreferenciado para as obras de Implantação e Pavimentação da BR-163PA/230/PA</t>
  </si>
  <si>
    <t>Supervisão / Gestão Ambiental</t>
  </si>
  <si>
    <t>4 a 18</t>
  </si>
  <si>
    <t>DER-MG</t>
  </si>
  <si>
    <t>PRC – 24.013/2012</t>
  </si>
  <si>
    <t>serviços de apoio à Supervisão Ambiental de Obras de Pavimentação de trechos rodoviário</t>
  </si>
  <si>
    <t>RT</t>
  </si>
  <si>
    <t>Supervisão</t>
  </si>
  <si>
    <t>19 A 45</t>
  </si>
  <si>
    <t>Parcial</t>
  </si>
  <si>
    <t>PP-595/2014-00</t>
  </si>
  <si>
    <t>Gestão Ambiental, abrangendo a Supervisão Ambiental, a Implementação de Programas Ambientais e ainda o Gerenciamento Ambiental; referentes às obras de Duplicação, Restauração e Adequação da Capacidade-da BR-493/RJ, rodovia: BR-493/RJ; Trecho: Entr. BR-101 (Manilha) - Porto de ltaguaí; Subtrecho: Entr. Bh·'.101 (Manilha) - Entr. BR-116 (A) (Santa Guilhermina); Segmento: Início (Km0 )-Fim(Km 25,5); Extensão: 25,5 Km</t>
  </si>
  <si>
    <t xml:space="preserve">Gestão e Supervisão ambiental </t>
  </si>
  <si>
    <t>46 A 51</t>
  </si>
  <si>
    <t>Execução de Serviços de Consultoria e Elaboração do Estudo de Impacto Ambiental • Relatório de Impacto Ambiental - EIA/RIMA, referente às obras da rodovia fede · 35, trecho: Pedro Afonso/divisa TO-MA.n</t>
  </si>
  <si>
    <t>Geólogo</t>
  </si>
  <si>
    <t>EIA/RIMA</t>
  </si>
  <si>
    <t xml:space="preserve">Rodovia </t>
  </si>
  <si>
    <t>52 A 57</t>
  </si>
  <si>
    <t>Objeto do atestado não é compatível com o exigido no item 12.8.1, inciso I, do Anexo I - PB. Não se refere à PBA OU</t>
  </si>
  <si>
    <t>061/2004-00</t>
  </si>
  <si>
    <t>Consultoria Técnica para a elaboração de Estudo de Impacto Ambiental e respectivo Relatório de Impacto Ambiental - EIA/RIMA e do Projeto Básico Ambiental - PBA, instrumentos que subsidiaram o Licenciamento Ambiental Prévio e de Instalação referente ao empreendimento denominado "Ferrovia Transnordestina"- Lote Único, envolvendo os seguintes trechos: Petrolina/PE - Salgueiro/PE - Parnamirim/PE, Ramal Parnamirim/PE - Araripina/PE, Salgueiro/PE - Missão Velha/CE, Crateús/CE - Piquet Carneiro/CE, com extensão de 637,0 km</t>
  </si>
  <si>
    <t xml:space="preserve">Consultor Técnico </t>
  </si>
  <si>
    <t>EIA/RIMA/PBA</t>
  </si>
  <si>
    <t>58 A 73</t>
  </si>
  <si>
    <t>Objeto do atestado não é compatível com o exigido para o enquadramento profissional . Objeto do atestado não é compatível com o exigido no item 12.8.1, inciso I, do Anexo I - PB. Não se refere à execução PBA OU PGA</t>
  </si>
  <si>
    <t>PP-209/07-00</t>
  </si>
  <si>
    <t>serviços de elaboração de Estudos de Impacto Ambiental - EIA, Relatório de Impacto Ambiental - RIMA, Pl?no Básico Ambiental - PBA e Assessoria· Técnica para Licenciamento Ambiental das obras de implantação e pavimentação da BR-317/AM</t>
  </si>
  <si>
    <t>Coordenação Técnica</t>
  </si>
  <si>
    <t>74 A 85</t>
  </si>
  <si>
    <t>Objeto do atestado não é compatível com o exigido no item 12.8.1, inciso I, do Anexo I - PB. Não se refere à execução PBA OU PGA</t>
  </si>
  <si>
    <t>Pg-046/96-00</t>
  </si>
  <si>
    <t>Gerenciamento do Projeto de Restauração, Modernização e Ampliação de Capacidade Rodoviária do Corredor SãoPaulo-Curitiba-Florianópolis</t>
  </si>
  <si>
    <t>Ambietalista</t>
  </si>
  <si>
    <t>Gestão Ambiental</t>
  </si>
  <si>
    <t>86 A 96</t>
  </si>
  <si>
    <t xml:space="preserve">Objeto do atestado não é compatível com o exigido para o enquadramento profissional </t>
  </si>
  <si>
    <t>Departamento Nacional de Infraestrutura de Transportes - DNIT (Rondônia e Acre).</t>
  </si>
  <si>
    <t>SR-RO/AC 1.0.00.5454/2009-00</t>
  </si>
  <si>
    <t>Estudos de Viabilidade Técnica, Econômica e Ambiental (EVTEA), Análise Econômica de Solução Técnica Adotada (AESTA), para implantação, adequação e pavimentação da Rodovia BR_x0002_421/RO, sendo os mesmos partes integrantes da Obra: Execução de Estudo de Viabi I idade Técnica, Econômica e Ambiental (EVTEA), Análise Econômica de Solução Técnica Adotada (AESTA) e Estudos Ambientais -· Estudo de Impacto Ambiental / Relatório ele Impacto Ambiental, Plano Básico Ambiental, Componente Indígena, Arqueologia e Estudos Florestais para autorização de Supressão de Vegetação para segmento na Rodovia BR-421/RO, Trecho: Entr. BR 364/RO (Ariquemes) - Entr. BR 425-RO (Guajará-Mirim), Subtrecho: Entr. BR 364- RO (Ariquemes) - Entr. BR 425-RO (Guajará-Mirim), segmento: KM 0,0 - Km 229,50,</t>
  </si>
  <si>
    <t xml:space="preserve">EVTEA/AESTA </t>
  </si>
  <si>
    <t>97 a 106</t>
  </si>
  <si>
    <t xml:space="preserve"> Entende-se, do ponto de vista técnico, que foram atendidas as exigências editalícias relativas à Qualificação Técnica-Operacional.</t>
  </si>
  <si>
    <t xml:space="preserve"> Entende-se, do ponto de vista técnico, que foram atendidas as exigências editalícias relativas à Qualificação Técnica-Profissional para o cargo de Coordenador de Supervisão Ambiental.</t>
  </si>
  <si>
    <t xml:space="preserve"> Entende-se, do ponto de vista técnico, que foram atendidas as exigências editalícias relativas à Qualificação Técnica-Profissional para o cargo de Coordenador de Gestão Ambiental.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</si>
</sst>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6" x14ac:knownFonts="1">
    <font>
      <sz val="11"/>
      <color theme="1"/>
      <name val="Calibri"/>
      <family val="2"/>
      <scheme val="minor"/>
    </font>
    <font>
      <sz val="10"/>
      <color theme="1"/>
      <name val="Calibri"/>
      <family val="2"/>
      <scheme val="minor"/>
    </font>
    <font>
      <b/>
      <sz val="10"/>
      <color theme="1"/>
      <name val="Calibri"/>
      <family val="2"/>
      <scheme val="minor"/>
    </font>
    <font>
      <b/>
      <sz val="10"/>
      <color rgb="FF000000"/>
      <name val="Calibri"/>
      <family val="2"/>
      <scheme val="minor"/>
    </font>
    <font>
      <b/>
      <sz val="10"/>
      <color rgb="FF000000"/>
      <name val="Calibri"/>
      <family val="2"/>
    </font>
    <font>
      <sz val="10"/>
      <color theme="1"/>
      <name val="Calibri"/>
      <family val="2"/>
    </font>
    <font>
      <sz val="10"/>
      <color rgb="FF000000"/>
      <name val="Calibri"/>
      <family val="2"/>
    </font>
    <font>
      <b/>
      <sz val="10"/>
      <color theme="1"/>
      <name val="Calibri"/>
      <family val="2"/>
    </font>
    <font>
      <b/>
      <sz val="10"/>
      <name val="Calibri"/>
      <family val="2"/>
    </font>
    <font>
      <b/>
      <sz val="14"/>
      <color theme="0"/>
      <name val="Calibri"/>
      <family val="2"/>
      <scheme val="minor"/>
    </font>
    <font>
      <b/>
      <u/>
      <sz val="14"/>
      <color theme="0"/>
      <name val="Calibri"/>
      <family val="2"/>
      <scheme val="minor"/>
    </font>
    <font>
      <b/>
      <sz val="14"/>
      <color theme="1"/>
      <name val="Calibri"/>
      <family val="2"/>
      <scheme val="minor"/>
    </font>
    <font>
      <b/>
      <sz val="14"/>
      <name val="Calibri"/>
      <family val="2"/>
      <scheme val="minor"/>
    </font>
    <font>
      <b/>
      <sz val="9"/>
      <color rgb="FF000000"/>
      <name val="Calibri"/>
      <family val="2"/>
      <scheme val="minor"/>
    </font>
    <font>
      <i/>
      <sz val="10"/>
      <color rgb="FFFF0000"/>
      <name val="Calibri"/>
      <family val="2"/>
      <scheme val="minor"/>
    </font>
    <font>
      <i/>
      <sz val="9"/>
      <color rgb="FFFF0000"/>
      <name val="Calibri"/>
      <family val="2"/>
      <scheme val="minor"/>
    </font>
    <font>
      <b/>
      <i/>
      <sz val="10"/>
      <color rgb="FFFF0000"/>
      <name val="Calibri"/>
      <family val="2"/>
      <scheme val="minor"/>
    </font>
    <font>
      <b/>
      <sz val="10"/>
      <color rgb="FFFF0000"/>
      <name val="Calibri"/>
      <family val="2"/>
      <scheme val="minor"/>
    </font>
    <font>
      <b/>
      <sz val="12"/>
      <color rgb="FF000000"/>
      <name val="Calibri"/>
      <family val="2"/>
    </font>
    <font>
      <b/>
      <sz val="9"/>
      <color rgb="FF000000"/>
      <name val="Calibri"/>
      <family val="2"/>
    </font>
    <font>
      <sz val="10"/>
      <color rgb="FFFF0000"/>
      <name val="Calibri"/>
      <family val="2"/>
    </font>
    <font>
      <i/>
      <sz val="10"/>
      <color rgb="FFFF0000"/>
      <name val="Calibri"/>
      <family val="2"/>
    </font>
    <font>
      <b/>
      <sz val="10"/>
      <color rgb="FFFF0000"/>
      <name val="Calibri"/>
      <family val="2"/>
    </font>
    <font>
      <b/>
      <i/>
      <sz val="14"/>
      <color rgb="FFFF0000"/>
      <name val="Calibri"/>
      <family val="2"/>
      <scheme val="minor"/>
    </font>
    <font>
      <b/>
      <sz val="12"/>
      <color theme="0"/>
      <name val="Calibri"/>
      <family val="2"/>
    </font>
    <font>
      <b/>
      <sz val="10"/>
      <color theme="0"/>
      <name val="Calibri"/>
      <family val="2"/>
    </font>
    <font>
      <b/>
      <sz val="10"/>
      <color theme="0"/>
      <name val="Calibri"/>
      <family val="2"/>
      <scheme val="minor"/>
    </font>
    <font>
      <b/>
      <sz val="9"/>
      <color theme="0"/>
      <name val="Calibri"/>
      <family val="2"/>
      <scheme val="minor"/>
    </font>
    <font>
      <b/>
      <sz val="9"/>
      <color theme="0"/>
      <name val="Calibri"/>
      <family val="2"/>
    </font>
    <font>
      <sz val="10"/>
      <name val="Calibri"/>
      <family val="2"/>
    </font>
    <font>
      <i/>
      <sz val="10"/>
      <name val="Calibri"/>
      <family val="2"/>
    </font>
    <font>
      <i/>
      <sz val="9"/>
      <name val="Calibri"/>
      <family val="2"/>
      <scheme val="minor"/>
    </font>
    <font>
      <i/>
      <sz val="10"/>
      <name val="Calibri"/>
      <family val="2"/>
      <scheme val="minor"/>
    </font>
    <font>
      <b/>
      <i/>
      <sz val="10"/>
      <name val="Calibri"/>
      <family val="2"/>
      <scheme val="minor"/>
    </font>
    <font>
      <b/>
      <sz val="10"/>
      <name val="Calibri"/>
      <family val="2"/>
      <scheme val="minor"/>
    </font>
    <font>
      <b/>
      <i/>
      <sz val="14"/>
      <color rgb="FF000000"/>
      <name val="Calibri"/>
      <family val="2"/>
      <scheme val="minor"/>
    </font>
  </fonts>
  <fills count="5">
    <fill>
      <patternFill patternType="none"/>
    </fill>
    <fill>
      <patternFill patternType="gray125"/>
    </fill>
    <fill>
      <patternFill patternType="solid">
        <fgColor theme="9" tint="0.39997558519241921"/>
        <bgColor indexed="64"/>
      </patternFill>
    </fill>
    <fill>
      <patternFill patternType="solid">
        <fgColor theme="8" tint="-0.499984740745262"/>
        <bgColor indexed="64"/>
      </patternFill>
    </fill>
    <fill>
      <patternFill patternType="solid">
        <fgColor theme="0"/>
        <bgColor indexed="64"/>
      </patternFill>
    </fill>
  </fills>
  <borders count="53">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s>
  <cellStyleXfs count="1">
    <xf numFmtId="0" fontId="0" fillId="0" borderId="0"/>
  </cellStyleXfs>
  <cellXfs count="280">
    <xf numFmtId="0" fontId="0" fillId="0" borderId="0" xfId="0"/>
    <xf numFmtId="0" fontId="1" fillId="0" borderId="0" xfId="0" applyFont="1"/>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wrapText="1"/>
    </xf>
    <xf numFmtId="4" fontId="1" fillId="0" borderId="4" xfId="0" applyNumberFormat="1" applyFont="1" applyBorder="1" applyAlignment="1">
      <alignment horizontal="center" vertical="center" wrapText="1"/>
    </xf>
    <xf numFmtId="4" fontId="1" fillId="0" borderId="3" xfId="0" applyNumberFormat="1" applyFont="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center" vertical="center"/>
    </xf>
    <xf numFmtId="4" fontId="1" fillId="0" borderId="0" xfId="0" applyNumberFormat="1" applyFont="1" applyAlignment="1">
      <alignment horizontal="center" vertical="center"/>
    </xf>
    <xf numFmtId="0" fontId="1" fillId="0" borderId="9" xfId="0" applyFont="1" applyBorder="1" applyAlignment="1">
      <alignment horizontal="center" vertical="center" wrapText="1"/>
    </xf>
    <xf numFmtId="0" fontId="5" fillId="0" borderId="0" xfId="0" applyFont="1"/>
    <xf numFmtId="0" fontId="5" fillId="0" borderId="0" xfId="0" applyFont="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center" vertical="center" wrapText="1"/>
    </xf>
    <xf numFmtId="14" fontId="5" fillId="0" borderId="3" xfId="0" applyNumberFormat="1" applyFont="1" applyBorder="1" applyAlignment="1">
      <alignment horizontal="center" vertical="center"/>
    </xf>
    <xf numFmtId="0" fontId="5" fillId="0" borderId="0" xfId="0" applyFont="1" applyAlignment="1">
      <alignment horizontal="center" vertical="center" wrapText="1"/>
    </xf>
    <xf numFmtId="0" fontId="2" fillId="0" borderId="3" xfId="0" applyFont="1" applyBorder="1" applyAlignment="1">
      <alignment horizontal="center" vertical="center" wrapText="1"/>
    </xf>
    <xf numFmtId="0" fontId="2" fillId="0" borderId="24" xfId="0" applyFont="1" applyBorder="1" applyAlignment="1">
      <alignment horizontal="center" vertical="center" wrapText="1"/>
    </xf>
    <xf numFmtId="0" fontId="1" fillId="0" borderId="13" xfId="0" applyFont="1" applyBorder="1" applyAlignment="1">
      <alignment horizontal="center" vertical="center" wrapText="1"/>
    </xf>
    <xf numFmtId="0" fontId="2" fillId="2" borderId="2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1" xfId="0" applyFont="1" applyFill="1" applyBorder="1" applyAlignment="1">
      <alignment horizontal="right" vertical="center"/>
    </xf>
    <xf numFmtId="0" fontId="2" fillId="2" borderId="1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0" borderId="32" xfId="0" applyFont="1" applyBorder="1" applyAlignment="1">
      <alignment horizontal="center" vertical="center" wrapText="1"/>
    </xf>
    <xf numFmtId="0" fontId="1" fillId="0" borderId="44" xfId="0" applyFont="1" applyBorder="1" applyAlignment="1">
      <alignment horizontal="center" vertical="center" wrapText="1"/>
    </xf>
    <xf numFmtId="0" fontId="12" fillId="2" borderId="41" xfId="0" applyFont="1" applyFill="1" applyBorder="1" applyAlignment="1">
      <alignment vertical="center"/>
    </xf>
    <xf numFmtId="0" fontId="7" fillId="0" borderId="29" xfId="0" applyFont="1" applyBorder="1" applyAlignment="1">
      <alignment horizontal="right" vertical="center"/>
    </xf>
    <xf numFmtId="0" fontId="12" fillId="2" borderId="0" xfId="0" applyFont="1" applyFill="1" applyAlignment="1">
      <alignment vertical="center"/>
    </xf>
    <xf numFmtId="0" fontId="2" fillId="0" borderId="13" xfId="0" applyFont="1" applyBorder="1" applyAlignment="1">
      <alignment horizontal="center" vertical="center" wrapText="1"/>
    </xf>
    <xf numFmtId="0" fontId="15" fillId="0" borderId="6" xfId="0" applyFont="1" applyBorder="1" applyAlignment="1">
      <alignment horizontal="center" vertical="center" wrapText="1"/>
    </xf>
    <xf numFmtId="4" fontId="17" fillId="2" borderId="11" xfId="0" applyNumberFormat="1" applyFont="1" applyFill="1" applyBorder="1" applyAlignment="1">
      <alignment horizontal="center" vertical="center" wrapText="1"/>
    </xf>
    <xf numFmtId="0" fontId="5" fillId="0" borderId="0" xfId="0" applyFont="1" applyAlignment="1">
      <alignment horizontal="center"/>
    </xf>
    <xf numFmtId="0" fontId="4" fillId="2" borderId="3" xfId="0" applyFont="1" applyFill="1" applyBorder="1" applyAlignment="1">
      <alignment horizontal="right" vertical="center" wrapText="1"/>
    </xf>
    <xf numFmtId="0" fontId="4" fillId="2" borderId="26" xfId="0" applyFont="1" applyFill="1" applyBorder="1" applyAlignment="1">
      <alignment horizontal="right" vertical="center" wrapText="1"/>
    </xf>
    <xf numFmtId="0" fontId="4" fillId="2" borderId="8" xfId="0" applyFont="1" applyFill="1" applyBorder="1" applyAlignment="1">
      <alignment horizontal="right" vertical="center" wrapText="1"/>
    </xf>
    <xf numFmtId="0" fontId="4" fillId="2" borderId="9"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14" fillId="0" borderId="4" xfId="0" applyFont="1" applyBorder="1" applyAlignment="1">
      <alignment horizontal="center" vertical="center" wrapText="1"/>
    </xf>
    <xf numFmtId="14" fontId="14" fillId="0" borderId="4" xfId="0" applyNumberFormat="1" applyFont="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21" fillId="0" borderId="3" xfId="0" applyFont="1" applyBorder="1" applyAlignment="1">
      <alignment horizontal="center" vertical="center" wrapText="1"/>
    </xf>
    <xf numFmtId="0" fontId="6" fillId="0" borderId="3" xfId="0" applyFont="1" applyBorder="1" applyAlignment="1">
      <alignment vertical="center" wrapText="1"/>
    </xf>
    <xf numFmtId="164" fontId="5" fillId="0" borderId="3" xfId="0" applyNumberFormat="1" applyFont="1" applyBorder="1" applyAlignment="1">
      <alignment vertical="center" wrapText="1"/>
    </xf>
    <xf numFmtId="164" fontId="5" fillId="0" borderId="9" xfId="0" applyNumberFormat="1" applyFont="1" applyBorder="1" applyAlignment="1">
      <alignment vertical="center" wrapText="1"/>
    </xf>
    <xf numFmtId="164" fontId="22" fillId="0" borderId="9" xfId="0" applyNumberFormat="1" applyFont="1" applyBorder="1" applyAlignment="1">
      <alignment horizontal="center" vertical="center"/>
    </xf>
    <xf numFmtId="0" fontId="4" fillId="2" borderId="10" xfId="0" applyFont="1" applyFill="1" applyBorder="1" applyAlignment="1">
      <alignment horizontal="right" vertical="center" wrapText="1"/>
    </xf>
    <xf numFmtId="164" fontId="22" fillId="0" borderId="31" xfId="0" applyNumberFormat="1" applyFont="1" applyBorder="1" applyAlignment="1">
      <alignment horizontal="center" vertical="center"/>
    </xf>
    <xf numFmtId="164" fontId="22" fillId="0" borderId="29" xfId="0" applyNumberFormat="1" applyFont="1" applyBorder="1" applyAlignment="1">
      <alignment horizontal="center" vertical="center"/>
    </xf>
    <xf numFmtId="164" fontId="5" fillId="0" borderId="29" xfId="0" applyNumberFormat="1" applyFont="1" applyBorder="1" applyAlignment="1">
      <alignment vertical="center" wrapText="1"/>
    </xf>
    <xf numFmtId="0" fontId="6" fillId="0" borderId="26" xfId="0" applyFont="1" applyBorder="1" applyAlignment="1">
      <alignment horizontal="center" vertical="center" wrapText="1"/>
    </xf>
    <xf numFmtId="4" fontId="14" fillId="0" borderId="45" xfId="0" applyNumberFormat="1" applyFont="1" applyBorder="1" applyAlignment="1">
      <alignment horizontal="center" vertical="center" wrapText="1"/>
    </xf>
    <xf numFmtId="0" fontId="6" fillId="0" borderId="8" xfId="0" applyFont="1" applyBorder="1" applyAlignment="1">
      <alignment horizontal="center" vertical="center" wrapText="1"/>
    </xf>
    <xf numFmtId="4" fontId="14" fillId="0" borderId="9" xfId="0" applyNumberFormat="1" applyFont="1" applyBorder="1" applyAlignment="1">
      <alignment horizontal="center" vertical="center" wrapText="1"/>
    </xf>
    <xf numFmtId="0" fontId="6" fillId="0" borderId="8" xfId="0" applyFont="1" applyBorder="1" applyAlignment="1">
      <alignment vertical="center" wrapText="1"/>
    </xf>
    <xf numFmtId="0" fontId="23" fillId="2" borderId="41" xfId="0" applyFont="1" applyFill="1" applyBorder="1" applyAlignment="1">
      <alignment horizontal="left" vertical="center"/>
    </xf>
    <xf numFmtId="0" fontId="23" fillId="2" borderId="42" xfId="0" applyFont="1" applyFill="1" applyBorder="1" applyAlignment="1">
      <alignment horizontal="left" vertical="center"/>
    </xf>
    <xf numFmtId="4" fontId="20" fillId="0" borderId="9" xfId="0" applyNumberFormat="1" applyFont="1" applyBorder="1" applyAlignment="1">
      <alignment horizontal="center" vertical="center"/>
    </xf>
    <xf numFmtId="0" fontId="3" fillId="2" borderId="1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4" fillId="0" borderId="3" xfId="0" applyFont="1" applyBorder="1" applyAlignment="1">
      <alignment horizontal="center" vertical="center" wrapText="1"/>
    </xf>
    <xf numFmtId="4" fontId="14" fillId="0" borderId="3" xfId="0" applyNumberFormat="1" applyFont="1" applyBorder="1" applyAlignment="1">
      <alignment horizontal="center" vertical="center" wrapText="1"/>
    </xf>
    <xf numFmtId="4" fontId="14" fillId="0" borderId="4" xfId="0" applyNumberFormat="1" applyFont="1" applyBorder="1" applyAlignment="1">
      <alignment horizontal="center" vertical="center" wrapText="1"/>
    </xf>
    <xf numFmtId="0" fontId="6" fillId="0" borderId="27" xfId="0" applyFont="1" applyBorder="1" applyAlignment="1">
      <alignment vertical="center" wrapText="1"/>
    </xf>
    <xf numFmtId="0" fontId="21" fillId="0" borderId="29" xfId="0" applyFont="1" applyBorder="1" applyAlignment="1">
      <alignment horizontal="center" vertical="center" wrapText="1"/>
    </xf>
    <xf numFmtId="0" fontId="25" fillId="3" borderId="26" xfId="0" applyFont="1" applyFill="1" applyBorder="1" applyAlignment="1">
      <alignment horizontal="right" vertical="center" wrapText="1"/>
    </xf>
    <xf numFmtId="0" fontId="25" fillId="3" borderId="8" xfId="0" applyFont="1" applyFill="1" applyBorder="1" applyAlignment="1">
      <alignment horizontal="right" vertical="center" wrapText="1"/>
    </xf>
    <xf numFmtId="0" fontId="25" fillId="3" borderId="10" xfId="0" applyFont="1" applyFill="1" applyBorder="1" applyAlignment="1">
      <alignment horizontal="right" vertical="center" wrapText="1"/>
    </xf>
    <xf numFmtId="0" fontId="26" fillId="3" borderId="48" xfId="0" applyFont="1" applyFill="1" applyBorder="1" applyAlignment="1">
      <alignment horizontal="center" vertical="center" wrapText="1"/>
    </xf>
    <xf numFmtId="0" fontId="25" fillId="3" borderId="3" xfId="0" applyFont="1" applyFill="1" applyBorder="1" applyAlignment="1">
      <alignment horizontal="center" vertical="center" wrapText="1"/>
    </xf>
    <xf numFmtId="0" fontId="25" fillId="3" borderId="9"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25" fillId="3" borderId="12" xfId="0" applyFont="1" applyFill="1" applyBorder="1" applyAlignment="1">
      <alignment horizontal="center" vertical="center" wrapText="1"/>
    </xf>
    <xf numFmtId="0" fontId="25" fillId="3" borderId="3" xfId="0" applyFont="1" applyFill="1" applyBorder="1" applyAlignment="1">
      <alignment horizontal="right" vertical="center" wrapText="1"/>
    </xf>
    <xf numFmtId="0" fontId="26" fillId="3" borderId="12" xfId="0" applyFont="1" applyFill="1" applyBorder="1" applyAlignment="1">
      <alignment horizontal="center" vertical="center" wrapText="1"/>
    </xf>
    <xf numFmtId="18" fontId="14" fillId="0" borderId="4" xfId="0" applyNumberFormat="1" applyFont="1" applyBorder="1" applyAlignment="1">
      <alignment horizontal="center" vertical="center" wrapText="1"/>
    </xf>
    <xf numFmtId="0" fontId="29" fillId="0" borderId="26" xfId="0" applyFont="1" applyBorder="1" applyAlignment="1">
      <alignment horizontal="center" vertical="center" wrapText="1"/>
    </xf>
    <xf numFmtId="0" fontId="30" fillId="0" borderId="3" xfId="0" applyFont="1" applyBorder="1" applyAlignment="1">
      <alignment horizontal="center" vertical="center" wrapText="1"/>
    </xf>
    <xf numFmtId="0" fontId="31" fillId="0" borderId="6" xfId="0" applyFont="1" applyBorder="1" applyAlignment="1">
      <alignment horizontal="center" vertical="center" wrapText="1"/>
    </xf>
    <xf numFmtId="0" fontId="29" fillId="0" borderId="8" xfId="0" applyFont="1" applyBorder="1" applyAlignment="1">
      <alignment horizontal="center" vertical="center" wrapText="1"/>
    </xf>
    <xf numFmtId="0" fontId="30" fillId="0" borderId="29" xfId="0" applyFont="1" applyBorder="1" applyAlignment="1">
      <alignment horizontal="center" vertical="center" wrapText="1"/>
    </xf>
    <xf numFmtId="0" fontId="32" fillId="0" borderId="3" xfId="0" applyFont="1" applyBorder="1" applyAlignment="1">
      <alignment horizontal="center" vertical="center" wrapText="1"/>
    </xf>
    <xf numFmtId="4" fontId="32" fillId="0" borderId="9" xfId="0" applyNumberFormat="1" applyFont="1" applyBorder="1" applyAlignment="1">
      <alignment horizontal="center" vertical="center" wrapText="1"/>
    </xf>
    <xf numFmtId="164" fontId="8" fillId="0" borderId="29" xfId="0" applyNumberFormat="1" applyFont="1" applyBorder="1" applyAlignment="1">
      <alignment horizontal="center" vertical="center"/>
    </xf>
    <xf numFmtId="0" fontId="20" fillId="0" borderId="3" xfId="0" applyFont="1" applyBorder="1" applyAlignment="1">
      <alignment horizontal="center" vertical="center"/>
    </xf>
    <xf numFmtId="14" fontId="20" fillId="0" borderId="3" xfId="0" applyNumberFormat="1" applyFont="1" applyBorder="1" applyAlignment="1">
      <alignment horizontal="center" vertical="center"/>
    </xf>
    <xf numFmtId="4" fontId="7" fillId="0" borderId="9" xfId="0" applyNumberFormat="1" applyFont="1" applyBorder="1" applyAlignment="1">
      <alignment horizontal="center" vertical="center"/>
    </xf>
    <xf numFmtId="0" fontId="32" fillId="0" borderId="4" xfId="0" applyFont="1" applyBorder="1" applyAlignment="1">
      <alignment horizontal="center" vertical="center" wrapText="1"/>
    </xf>
    <xf numFmtId="14" fontId="32" fillId="0" borderId="4" xfId="0" applyNumberFormat="1" applyFont="1" applyBorder="1" applyAlignment="1">
      <alignment horizontal="center" vertical="center" wrapText="1"/>
    </xf>
    <xf numFmtId="4" fontId="32" fillId="0" borderId="45" xfId="0" applyNumberFormat="1" applyFont="1" applyBorder="1" applyAlignment="1">
      <alignment horizontal="center" vertical="center" wrapText="1"/>
    </xf>
    <xf numFmtId="164" fontId="8" fillId="0" borderId="31" xfId="0" applyNumberFormat="1" applyFont="1" applyBorder="1" applyAlignment="1">
      <alignment horizontal="center" vertical="center"/>
    </xf>
    <xf numFmtId="164" fontId="8" fillId="0" borderId="45" xfId="0" applyNumberFormat="1" applyFont="1" applyBorder="1" applyAlignment="1">
      <alignment horizontal="center" vertical="center"/>
    </xf>
    <xf numFmtId="164" fontId="8" fillId="0" borderId="9" xfId="0" applyNumberFormat="1" applyFont="1" applyBorder="1" applyAlignment="1">
      <alignment horizontal="center" vertical="center"/>
    </xf>
    <xf numFmtId="0" fontId="20" fillId="0" borderId="8" xfId="0" applyFont="1" applyBorder="1" applyAlignment="1">
      <alignment horizontal="center" vertical="center" wrapText="1"/>
    </xf>
    <xf numFmtId="0" fontId="29" fillId="0" borderId="9" xfId="0" applyFont="1" applyBorder="1" applyAlignment="1">
      <alignment horizontal="center" vertical="center"/>
    </xf>
    <xf numFmtId="14" fontId="29" fillId="0" borderId="27" xfId="0" applyNumberFormat="1" applyFont="1" applyBorder="1" applyAlignment="1">
      <alignment horizontal="center" vertical="center" wrapText="1"/>
    </xf>
    <xf numFmtId="14" fontId="29" fillId="0" borderId="27" xfId="0" applyNumberFormat="1" applyFont="1" applyBorder="1" applyAlignment="1">
      <alignment horizontal="left" vertical="center" wrapText="1"/>
    </xf>
    <xf numFmtId="0" fontId="14" fillId="4" borderId="4" xfId="0" applyFont="1" applyFill="1" applyBorder="1" applyAlignment="1">
      <alignment horizontal="center" vertical="center" wrapText="1"/>
    </xf>
    <xf numFmtId="0" fontId="32" fillId="0" borderId="6" xfId="0" applyFont="1" applyBorder="1" applyAlignment="1">
      <alignment horizontal="center" vertical="center" wrapText="1"/>
    </xf>
    <xf numFmtId="4" fontId="32" fillId="0" borderId="24" xfId="0" applyNumberFormat="1" applyFont="1" applyBorder="1" applyAlignment="1">
      <alignment horizontal="center" vertical="center" wrapText="1"/>
    </xf>
    <xf numFmtId="0" fontId="34" fillId="0" borderId="6" xfId="0" applyFont="1" applyBorder="1" applyAlignment="1">
      <alignment horizontal="center" vertical="center" wrapText="1"/>
    </xf>
    <xf numFmtId="0" fontId="32" fillId="0" borderId="7" xfId="0" applyFont="1" applyBorder="1" applyAlignment="1">
      <alignment horizontal="center" vertical="center" wrapText="1"/>
    </xf>
    <xf numFmtId="14" fontId="6" fillId="0" borderId="27" xfId="0" applyNumberFormat="1" applyFont="1" applyBorder="1" applyAlignment="1">
      <alignment horizontal="left" vertical="center" wrapText="1"/>
    </xf>
    <xf numFmtId="0" fontId="6" fillId="0" borderId="9" xfId="0" applyFont="1" applyBorder="1" applyAlignment="1">
      <alignment horizontal="center" vertical="center"/>
    </xf>
    <xf numFmtId="0" fontId="5" fillId="4" borderId="3" xfId="0" applyFont="1" applyFill="1" applyBorder="1" applyAlignment="1">
      <alignment horizontal="center" vertical="center" wrapText="1"/>
    </xf>
    <xf numFmtId="0" fontId="32" fillId="4" borderId="6" xfId="0" applyFont="1" applyFill="1" applyBorder="1" applyAlignment="1">
      <alignment horizontal="center" vertical="center" wrapText="1"/>
    </xf>
    <xf numFmtId="0" fontId="30" fillId="4" borderId="3" xfId="0" applyFont="1" applyFill="1" applyBorder="1" applyAlignment="1">
      <alignment horizontal="center" vertical="center" wrapText="1"/>
    </xf>
    <xf numFmtId="14" fontId="6" fillId="4" borderId="3" xfId="0" applyNumberFormat="1" applyFont="1" applyFill="1" applyBorder="1" applyAlignment="1">
      <alignment horizontal="center" vertical="center"/>
    </xf>
    <xf numFmtId="4" fontId="32" fillId="4" borderId="9" xfId="0" applyNumberFormat="1" applyFont="1" applyFill="1" applyBorder="1" applyAlignment="1">
      <alignment horizontal="center" vertical="center" wrapText="1"/>
    </xf>
    <xf numFmtId="164" fontId="8" fillId="4" borderId="29" xfId="0" applyNumberFormat="1" applyFont="1" applyFill="1" applyBorder="1" applyAlignment="1">
      <alignment horizontal="center" vertical="center"/>
    </xf>
    <xf numFmtId="164" fontId="4" fillId="0" borderId="9" xfId="0" applyNumberFormat="1"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8" xfId="0" applyFont="1" applyBorder="1" applyAlignment="1">
      <alignment horizontal="center" vertical="center"/>
    </xf>
    <xf numFmtId="0" fontId="2" fillId="0" borderId="0" xfId="0" applyFont="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16" fillId="0" borderId="35" xfId="0" applyFont="1" applyBorder="1" applyAlignment="1">
      <alignment horizontal="right" vertical="center" wrapText="1"/>
    </xf>
    <xf numFmtId="0" fontId="16" fillId="0" borderId="36" xfId="0" applyFont="1" applyBorder="1" applyAlignment="1">
      <alignment horizontal="right" vertical="center" wrapText="1"/>
    </xf>
    <xf numFmtId="0" fontId="16" fillId="0" borderId="37" xfId="0" applyFont="1" applyBorder="1" applyAlignment="1">
      <alignment horizontal="right" vertical="center" wrapText="1"/>
    </xf>
    <xf numFmtId="0" fontId="16" fillId="0" borderId="38" xfId="0" applyFont="1" applyBorder="1" applyAlignment="1">
      <alignment horizontal="right" vertical="center" wrapText="1"/>
    </xf>
    <xf numFmtId="0" fontId="16" fillId="0" borderId="0" xfId="0" applyFont="1" applyAlignment="1">
      <alignment horizontal="right" vertical="center" wrapText="1"/>
    </xf>
    <xf numFmtId="0" fontId="16" fillId="0" borderId="39" xfId="0" applyFont="1" applyBorder="1" applyAlignment="1">
      <alignment horizontal="right" vertical="center" wrapText="1"/>
    </xf>
    <xf numFmtId="0" fontId="16" fillId="0" borderId="40" xfId="0" applyFont="1" applyBorder="1" applyAlignment="1">
      <alignment horizontal="right" vertical="center" wrapText="1"/>
    </xf>
    <xf numFmtId="0" fontId="16" fillId="0" borderId="41" xfId="0" applyFont="1" applyBorder="1" applyAlignment="1">
      <alignment horizontal="right" vertical="center" wrapText="1"/>
    </xf>
    <xf numFmtId="0" fontId="16" fillId="0" borderId="42" xfId="0" applyFont="1" applyBorder="1" applyAlignment="1">
      <alignment horizontal="right"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1" xfId="0" applyFont="1" applyFill="1" applyBorder="1" applyAlignment="1">
      <alignment horizontal="center" vertical="center" wrapText="1"/>
    </xf>
    <xf numFmtId="4" fontId="2" fillId="2" borderId="33" xfId="0" applyNumberFormat="1" applyFont="1" applyFill="1" applyBorder="1" applyAlignment="1">
      <alignment horizontal="right" vertical="center" wrapText="1"/>
    </xf>
    <xf numFmtId="4" fontId="2" fillId="2" borderId="34" xfId="0" applyNumberFormat="1" applyFont="1" applyFill="1" applyBorder="1" applyAlignment="1">
      <alignment horizontal="right" vertical="center" wrapText="1"/>
    </xf>
    <xf numFmtId="0" fontId="11"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2" fillId="2" borderId="38" xfId="0" applyFont="1" applyFill="1" applyBorder="1" applyAlignment="1">
      <alignment horizontal="right" vertical="center"/>
    </xf>
    <xf numFmtId="0" fontId="12" fillId="2" borderId="0" xfId="0" applyFont="1" applyFill="1" applyAlignment="1">
      <alignment horizontal="right" vertical="center"/>
    </xf>
    <xf numFmtId="0" fontId="35" fillId="2" borderId="0" xfId="0" applyFont="1" applyFill="1" applyAlignment="1">
      <alignment horizontal="left" vertical="center"/>
    </xf>
    <xf numFmtId="0" fontId="35" fillId="2" borderId="39" xfId="0" applyFont="1" applyFill="1" applyBorder="1" applyAlignment="1">
      <alignment horizontal="left" vertical="center"/>
    </xf>
    <xf numFmtId="0" fontId="2" fillId="2" borderId="33" xfId="0" applyFont="1" applyFill="1" applyBorder="1" applyAlignment="1">
      <alignment horizontal="right" vertical="center"/>
    </xf>
    <xf numFmtId="0" fontId="2" fillId="2" borderId="43" xfId="0" applyFont="1" applyFill="1" applyBorder="1" applyAlignment="1">
      <alignment horizontal="right" vertical="center"/>
    </xf>
    <xf numFmtId="0" fontId="2" fillId="2" borderId="34" xfId="0" applyFont="1" applyFill="1" applyBorder="1" applyAlignment="1">
      <alignment horizontal="right" vertical="center"/>
    </xf>
    <xf numFmtId="0" fontId="12" fillId="2" borderId="40" xfId="0" applyFont="1" applyFill="1" applyBorder="1" applyAlignment="1">
      <alignment horizontal="right" vertical="center"/>
    </xf>
    <xf numFmtId="0" fontId="12" fillId="2" borderId="41" xfId="0" applyFont="1" applyFill="1" applyBorder="1" applyAlignment="1">
      <alignment horizontal="right" vertical="center"/>
    </xf>
    <xf numFmtId="0" fontId="1" fillId="0" borderId="24"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6" xfId="0" applyFont="1" applyBorder="1" applyAlignment="1">
      <alignment horizontal="center" vertical="center" wrapText="1"/>
    </xf>
    <xf numFmtId="0" fontId="9" fillId="3" borderId="35" xfId="0" applyFont="1" applyFill="1" applyBorder="1" applyAlignment="1">
      <alignment horizontal="center" vertical="center"/>
    </xf>
    <xf numFmtId="0" fontId="9" fillId="3" borderId="36" xfId="0" applyFont="1" applyFill="1" applyBorder="1" applyAlignment="1">
      <alignment horizontal="center" vertical="center"/>
    </xf>
    <xf numFmtId="0" fontId="9" fillId="3" borderId="37" xfId="0" applyFont="1" applyFill="1" applyBorder="1" applyAlignment="1">
      <alignment horizontal="center" vertical="center"/>
    </xf>
    <xf numFmtId="0" fontId="9" fillId="3" borderId="40" xfId="0" applyFont="1" applyFill="1" applyBorder="1" applyAlignment="1">
      <alignment horizontal="center" vertical="center"/>
    </xf>
    <xf numFmtId="0" fontId="9" fillId="3" borderId="41" xfId="0" applyFont="1" applyFill="1" applyBorder="1" applyAlignment="1">
      <alignment horizontal="center" vertical="center"/>
    </xf>
    <xf numFmtId="0" fontId="9" fillId="3" borderId="42" xfId="0" applyFont="1" applyFill="1" applyBorder="1" applyAlignment="1">
      <alignment horizontal="center" vertical="center"/>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2" fillId="0" borderId="37" xfId="0" applyFont="1" applyBorder="1" applyAlignment="1">
      <alignment horizontal="center" vertical="center"/>
    </xf>
    <xf numFmtId="0" fontId="2" fillId="0" borderId="39" xfId="0" applyFont="1" applyBorder="1" applyAlignment="1">
      <alignment horizontal="center" vertical="center"/>
    </xf>
    <xf numFmtId="0" fontId="2" fillId="0" borderId="42" xfId="0" applyFont="1" applyBorder="1" applyAlignment="1">
      <alignment horizontal="center" vertical="center"/>
    </xf>
    <xf numFmtId="0" fontId="33" fillId="0" borderId="35" xfId="0" applyFont="1" applyBorder="1" applyAlignment="1">
      <alignment horizontal="right" vertical="center" wrapText="1"/>
    </xf>
    <xf numFmtId="0" fontId="33" fillId="0" borderId="36" xfId="0" applyFont="1" applyBorder="1" applyAlignment="1">
      <alignment horizontal="right" vertical="center" wrapText="1"/>
    </xf>
    <xf numFmtId="0" fontId="33" fillId="0" borderId="37" xfId="0" applyFont="1" applyBorder="1" applyAlignment="1">
      <alignment horizontal="right" vertical="center" wrapText="1"/>
    </xf>
    <xf numFmtId="0" fontId="33" fillId="0" borderId="38" xfId="0" applyFont="1" applyBorder="1" applyAlignment="1">
      <alignment horizontal="right" vertical="center" wrapText="1"/>
    </xf>
    <xf numFmtId="0" fontId="33" fillId="0" borderId="0" xfId="0" applyFont="1" applyAlignment="1">
      <alignment horizontal="right" vertical="center" wrapText="1"/>
    </xf>
    <xf numFmtId="0" fontId="33" fillId="0" borderId="39" xfId="0" applyFont="1" applyBorder="1" applyAlignment="1">
      <alignment horizontal="right" vertical="center" wrapText="1"/>
    </xf>
    <xf numFmtId="0" fontId="33" fillId="0" borderId="40" xfId="0" applyFont="1" applyBorder="1" applyAlignment="1">
      <alignment horizontal="right" vertical="center" wrapText="1"/>
    </xf>
    <xf numFmtId="0" fontId="33" fillId="0" borderId="41" xfId="0" applyFont="1" applyBorder="1" applyAlignment="1">
      <alignment horizontal="right" vertical="center" wrapText="1"/>
    </xf>
    <xf numFmtId="0" fontId="33" fillId="0" borderId="42" xfId="0" applyFont="1" applyBorder="1" applyAlignment="1">
      <alignment horizontal="right" vertical="center" wrapText="1"/>
    </xf>
    <xf numFmtId="0" fontId="25" fillId="3" borderId="51" xfId="0" applyFont="1" applyFill="1" applyBorder="1" applyAlignment="1">
      <alignment horizontal="center" vertical="center" wrapText="1"/>
    </xf>
    <xf numFmtId="0" fontId="25" fillId="3" borderId="46" xfId="0" applyFont="1" applyFill="1" applyBorder="1" applyAlignment="1">
      <alignment horizontal="center" vertical="center" wrapText="1"/>
    </xf>
    <xf numFmtId="0" fontId="7" fillId="0" borderId="27" xfId="0" applyFont="1" applyBorder="1" applyAlignment="1">
      <alignment horizontal="right" vertical="center"/>
    </xf>
    <xf numFmtId="0" fontId="7" fillId="0" borderId="28" xfId="0" applyFont="1" applyBorder="1" applyAlignment="1">
      <alignment horizontal="right" vertical="center"/>
    </xf>
    <xf numFmtId="0" fontId="7" fillId="0" borderId="29" xfId="0" applyFont="1" applyBorder="1" applyAlignment="1">
      <alignment horizontal="right" vertical="center"/>
    </xf>
    <xf numFmtId="14" fontId="7" fillId="0" borderId="27" xfId="0" applyNumberFormat="1" applyFont="1" applyBorder="1" applyAlignment="1">
      <alignment horizontal="right" vertical="center"/>
    </xf>
    <xf numFmtId="14" fontId="7" fillId="0" borderId="28" xfId="0" applyNumberFormat="1" applyFont="1" applyBorder="1" applyAlignment="1">
      <alignment horizontal="right" vertical="center"/>
    </xf>
    <xf numFmtId="14" fontId="7" fillId="0" borderId="29" xfId="0" applyNumberFormat="1" applyFont="1" applyBorder="1" applyAlignment="1">
      <alignment horizontal="right" vertical="center"/>
    </xf>
    <xf numFmtId="0" fontId="26" fillId="3" borderId="48" xfId="0" applyFont="1" applyFill="1" applyBorder="1" applyAlignment="1">
      <alignment horizontal="center" vertical="center" wrapText="1"/>
    </xf>
    <xf numFmtId="0" fontId="26" fillId="3" borderId="43" xfId="0" applyFont="1" applyFill="1" applyBorder="1" applyAlignment="1">
      <alignment horizontal="center" vertical="center" wrapText="1"/>
    </xf>
    <xf numFmtId="0" fontId="26" fillId="3" borderId="50" xfId="0" applyFont="1" applyFill="1" applyBorder="1" applyAlignment="1">
      <alignment horizontal="center" vertical="center" wrapText="1"/>
    </xf>
    <xf numFmtId="0" fontId="26" fillId="3" borderId="43" xfId="0" applyFont="1" applyFill="1" applyBorder="1" applyAlignment="1">
      <alignment horizontal="right" vertical="center"/>
    </xf>
    <xf numFmtId="0" fontId="26" fillId="3" borderId="34" xfId="0" applyFont="1" applyFill="1" applyBorder="1" applyAlignment="1">
      <alignment horizontal="right" vertical="center"/>
    </xf>
    <xf numFmtId="0" fontId="29" fillId="0" borderId="33" xfId="0" applyFont="1" applyBorder="1" applyAlignment="1">
      <alignment horizontal="center" vertical="center" wrapText="1"/>
    </xf>
    <xf numFmtId="0" fontId="29" fillId="0" borderId="43" xfId="0" applyFont="1" applyBorder="1" applyAlignment="1">
      <alignment horizontal="center" vertical="center" wrapText="1"/>
    </xf>
    <xf numFmtId="0" fontId="25" fillId="3" borderId="33" xfId="0" applyFont="1" applyFill="1" applyBorder="1" applyAlignment="1">
      <alignment horizontal="center" vertical="center" wrapText="1"/>
    </xf>
    <xf numFmtId="0" fontId="25" fillId="3" borderId="43" xfId="0" applyFont="1" applyFill="1" applyBorder="1" applyAlignment="1">
      <alignment horizontal="center" vertical="center" wrapText="1"/>
    </xf>
    <xf numFmtId="0" fontId="25" fillId="3" borderId="34" xfId="0" applyFont="1" applyFill="1" applyBorder="1" applyAlignment="1">
      <alignment horizontal="center" vertical="center" wrapText="1"/>
    </xf>
    <xf numFmtId="0" fontId="29" fillId="0" borderId="43" xfId="0" applyFont="1" applyBorder="1" applyAlignment="1">
      <alignment horizontal="left" vertical="center" wrapText="1"/>
    </xf>
    <xf numFmtId="0" fontId="29" fillId="0" borderId="50" xfId="0" applyFont="1" applyBorder="1" applyAlignment="1">
      <alignment horizontal="left" vertical="center" wrapText="1"/>
    </xf>
    <xf numFmtId="0" fontId="25" fillId="3" borderId="38" xfId="0" applyFont="1" applyFill="1" applyBorder="1" applyAlignment="1">
      <alignment horizontal="center" vertical="center" wrapText="1"/>
    </xf>
    <xf numFmtId="0" fontId="25" fillId="3" borderId="40"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5" fillId="3" borderId="18" xfId="0" applyFont="1" applyFill="1" applyBorder="1" applyAlignment="1">
      <alignment horizontal="center" vertical="center" wrapText="1"/>
    </xf>
    <xf numFmtId="0" fontId="25" fillId="3" borderId="19" xfId="0" applyFont="1" applyFill="1" applyBorder="1" applyAlignment="1">
      <alignment horizontal="center" vertical="center" wrapText="1"/>
    </xf>
    <xf numFmtId="0" fontId="25" fillId="3" borderId="20" xfId="0" applyFont="1" applyFill="1" applyBorder="1" applyAlignment="1">
      <alignment horizontal="center" vertical="center" wrapText="1"/>
    </xf>
    <xf numFmtId="0" fontId="25" fillId="3" borderId="21" xfId="0" applyFont="1" applyFill="1" applyBorder="1" applyAlignment="1">
      <alignment horizontal="center" vertical="center" wrapText="1"/>
    </xf>
    <xf numFmtId="0" fontId="25" fillId="3" borderId="22" xfId="0" applyFont="1" applyFill="1" applyBorder="1" applyAlignment="1">
      <alignment horizontal="center" vertical="center" wrapText="1"/>
    </xf>
    <xf numFmtId="0" fontId="25" fillId="3" borderId="30" xfId="0" applyFont="1" applyFill="1" applyBorder="1" applyAlignment="1">
      <alignment horizontal="center" vertical="center" wrapText="1"/>
    </xf>
    <xf numFmtId="0" fontId="25" fillId="3" borderId="49"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26" fillId="3" borderId="15" xfId="0" applyFont="1" applyFill="1" applyBorder="1" applyAlignment="1">
      <alignment horizontal="center" vertical="center" wrapText="1"/>
    </xf>
    <xf numFmtId="0" fontId="25" fillId="3" borderId="3"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25" fillId="3" borderId="29" xfId="0" applyFont="1" applyFill="1" applyBorder="1" applyAlignment="1">
      <alignment horizontal="center" vertical="center" wrapText="1"/>
    </xf>
    <xf numFmtId="0" fontId="25" fillId="3" borderId="9" xfId="0" applyFont="1" applyFill="1" applyBorder="1" applyAlignment="1">
      <alignment horizontal="center" vertical="center" wrapText="1"/>
    </xf>
    <xf numFmtId="0" fontId="25" fillId="3" borderId="12" xfId="0" applyFont="1" applyFill="1" applyBorder="1" applyAlignment="1">
      <alignment horizontal="center" vertical="center" wrapText="1"/>
    </xf>
    <xf numFmtId="0" fontId="24" fillId="3" borderId="52" xfId="0" applyFont="1" applyFill="1" applyBorder="1" applyAlignment="1">
      <alignment horizontal="center" vertical="center" wrapText="1"/>
    </xf>
    <xf numFmtId="0" fontId="24" fillId="3" borderId="21" xfId="0" applyFont="1" applyFill="1" applyBorder="1" applyAlignment="1">
      <alignment horizontal="center" vertical="center" wrapText="1"/>
    </xf>
    <xf numFmtId="0" fontId="24" fillId="3" borderId="22" xfId="0" applyFont="1" applyFill="1" applyBorder="1" applyAlignment="1">
      <alignment horizontal="center" vertical="center" wrapText="1"/>
    </xf>
    <xf numFmtId="0" fontId="29" fillId="0" borderId="16" xfId="0" applyFont="1" applyBorder="1" applyAlignment="1">
      <alignment horizontal="left" vertical="center" wrapText="1"/>
    </xf>
    <xf numFmtId="0" fontId="29" fillId="0" borderId="0" xfId="0" applyFont="1" applyAlignment="1">
      <alignment horizontal="left" vertical="center" wrapText="1"/>
    </xf>
    <xf numFmtId="0" fontId="29" fillId="0" borderId="39" xfId="0" applyFont="1" applyBorder="1" applyAlignment="1">
      <alignment horizontal="left" vertical="center" wrapText="1"/>
    </xf>
    <xf numFmtId="0" fontId="29" fillId="0" borderId="3" xfId="0" applyFont="1" applyBorder="1" applyAlignment="1">
      <alignment horizontal="left" vertical="center" wrapText="1"/>
    </xf>
    <xf numFmtId="0" fontId="29" fillId="0" borderId="27"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9" xfId="0" applyFont="1" applyBorder="1" applyAlignment="1">
      <alignment horizontal="center" vertical="center" wrapText="1"/>
    </xf>
    <xf numFmtId="0" fontId="29" fillId="0" borderId="27" xfId="0" applyFont="1" applyBorder="1" applyAlignment="1">
      <alignment horizontal="left" vertical="center" wrapText="1"/>
    </xf>
    <xf numFmtId="0" fontId="29" fillId="0" borderId="29" xfId="0" applyFont="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47" xfId="0" applyFont="1" applyBorder="1" applyAlignment="1">
      <alignment horizontal="center" vertical="center" wrapText="1"/>
    </xf>
    <xf numFmtId="0" fontId="8" fillId="2" borderId="33" xfId="0" applyFont="1" applyFill="1" applyBorder="1" applyAlignment="1">
      <alignment horizontal="center" vertical="center" wrapText="1"/>
    </xf>
    <xf numFmtId="0" fontId="8" fillId="2" borderId="4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6" fillId="0" borderId="43" xfId="0" applyFont="1" applyBorder="1" applyAlignment="1">
      <alignment horizontal="left" vertical="center" wrapText="1"/>
    </xf>
    <xf numFmtId="0" fontId="6" fillId="0" borderId="50" xfId="0" applyFont="1" applyBorder="1" applyAlignment="1">
      <alignment horizontal="left" vertical="center" wrapText="1"/>
    </xf>
    <xf numFmtId="0" fontId="2" fillId="2" borderId="48"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12" fillId="2" borderId="40"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2" xfId="0" applyFont="1" applyFill="1" applyBorder="1" applyAlignment="1">
      <alignment horizontal="center" vertical="center"/>
    </xf>
    <xf numFmtId="0" fontId="10" fillId="0" borderId="41" xfId="0" applyFont="1" applyBorder="1" applyAlignment="1">
      <alignment horizontal="center" vertical="center"/>
    </xf>
    <xf numFmtId="0" fontId="10" fillId="0" borderId="42" xfId="0" applyFont="1" applyBorder="1" applyAlignment="1">
      <alignment horizontal="center" vertical="center"/>
    </xf>
    <xf numFmtId="0" fontId="6" fillId="0" borderId="3" xfId="0" applyFont="1" applyBorder="1" applyAlignment="1">
      <alignment horizontal="left" vertical="center" wrapText="1"/>
    </xf>
    <xf numFmtId="0" fontId="18" fillId="2" borderId="52"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6" fillId="0" borderId="16" xfId="0" applyFont="1" applyBorder="1" applyAlignment="1">
      <alignment horizontal="left" vertical="center" wrapText="1"/>
    </xf>
    <xf numFmtId="0" fontId="6" fillId="0" borderId="0" xfId="0" applyFont="1" applyAlignment="1">
      <alignment horizontal="left" vertical="center" wrapText="1"/>
    </xf>
    <xf numFmtId="0" fontId="6" fillId="0" borderId="39" xfId="0" applyFont="1" applyBorder="1" applyAlignment="1">
      <alignment horizontal="left" vertical="center" wrapText="1"/>
    </xf>
    <xf numFmtId="0" fontId="6" fillId="0" borderId="27" xfId="0" applyFont="1" applyBorder="1" applyAlignment="1">
      <alignment horizontal="left" vertical="center" wrapText="1"/>
    </xf>
    <xf numFmtId="0" fontId="6" fillId="0" borderId="29" xfId="0" applyFont="1" applyBorder="1" applyAlignment="1">
      <alignment horizontal="left" vertical="center" wrapText="1"/>
    </xf>
    <xf numFmtId="0" fontId="6" fillId="0" borderId="28"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1428750</xdr:colOff>
      <xdr:row>2</xdr:row>
      <xdr:rowOff>83766</xdr:rowOff>
    </xdr:to>
    <xdr:pic>
      <xdr:nvPicPr>
        <xdr:cNvPr id="2" name="imageSelected1">
          <a:extLst>
            <a:ext uri="{FF2B5EF4-FFF2-40B4-BE49-F238E27FC236}">
              <a16:creationId xmlns:a16="http://schemas.microsoft.com/office/drawing/2014/main" id="{E71FE13D-2C89-0B46-9E24-D2EBF07799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62175" cy="407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0</xdr:col>
      <xdr:colOff>2257425</xdr:colOff>
      <xdr:row>2</xdr:row>
      <xdr:rowOff>0</xdr:rowOff>
    </xdr:to>
    <xdr:pic>
      <xdr:nvPicPr>
        <xdr:cNvPr id="2" name="imageSelected1">
          <a:extLst>
            <a:ext uri="{FF2B5EF4-FFF2-40B4-BE49-F238E27FC236}">
              <a16:creationId xmlns:a16="http://schemas.microsoft.com/office/drawing/2014/main" id="{7622B6E3-9F4F-43D3-BEA1-BB1E5CAC93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2257424" cy="353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0B709-A909-4E35-B79A-9AA8D047FA22}">
  <sheetPr>
    <pageSetUpPr fitToPage="1"/>
  </sheetPr>
  <dimension ref="A3:O25"/>
  <sheetViews>
    <sheetView topLeftCell="C1" zoomScaleNormal="100" zoomScaleSheetLayoutView="100" workbookViewId="0">
      <selection activeCell="C23" sqref="C23:O25"/>
    </sheetView>
  </sheetViews>
  <sheetFormatPr defaultColWidth="9.109375" defaultRowHeight="13.8" x14ac:dyDescent="0.3"/>
  <cols>
    <col min="1" max="1" width="11" style="8" customWidth="1"/>
    <col min="2" max="2" width="48.109375" style="4" customWidth="1"/>
    <col min="3" max="3" width="3.109375" style="7" bestFit="1" customWidth="1"/>
    <col min="4" max="4" width="33.6640625" style="8" customWidth="1"/>
    <col min="5" max="5" width="13.44140625" style="8" bestFit="1" customWidth="1"/>
    <col min="6" max="6" width="38.5546875" style="8" customWidth="1"/>
    <col min="7" max="7" width="10.6640625" style="9" customWidth="1"/>
    <col min="8" max="8" width="11.6640625" style="9" bestFit="1" customWidth="1"/>
    <col min="9" max="9" width="13.44140625" style="8" bestFit="1" customWidth="1"/>
    <col min="10" max="10" width="16.5546875" style="8" customWidth="1"/>
    <col min="11" max="11" width="14" style="8" customWidth="1"/>
    <col min="12" max="12" width="13.5546875" style="8" bestFit="1" customWidth="1"/>
    <col min="13" max="13" width="21.6640625" style="8" customWidth="1"/>
    <col min="14" max="14" width="13.44140625" style="8" customWidth="1"/>
    <col min="15" max="15" width="33.44140625" style="4" customWidth="1"/>
    <col min="16" max="16384" width="9.109375" style="1"/>
  </cols>
  <sheetData>
    <row r="3" spans="1:15" ht="14.4" thickBot="1" x14ac:dyDescent="0.35"/>
    <row r="4" spans="1:15" ht="18" x14ac:dyDescent="0.3">
      <c r="A4" s="138" t="s">
        <v>0</v>
      </c>
      <c r="B4" s="139"/>
      <c r="C4" s="139"/>
      <c r="D4" s="139"/>
      <c r="E4" s="139"/>
      <c r="F4" s="139"/>
      <c r="G4" s="139"/>
      <c r="H4" s="139"/>
      <c r="I4" s="139"/>
      <c r="J4" s="139"/>
      <c r="K4" s="139"/>
      <c r="L4" s="139"/>
      <c r="M4" s="139"/>
      <c r="N4" s="139"/>
      <c r="O4" s="140"/>
    </row>
    <row r="5" spans="1:15" ht="18.75" customHeight="1" x14ac:dyDescent="0.3">
      <c r="A5" s="141" t="s">
        <v>1</v>
      </c>
      <c r="B5" s="142"/>
      <c r="C5" s="31"/>
      <c r="D5" s="143" t="s">
        <v>2</v>
      </c>
      <c r="E5" s="143"/>
      <c r="F5" s="143"/>
      <c r="G5" s="143"/>
      <c r="H5" s="143"/>
      <c r="I5" s="143"/>
      <c r="J5" s="143"/>
      <c r="K5" s="143"/>
      <c r="L5" s="143"/>
      <c r="M5" s="143"/>
      <c r="N5" s="143"/>
      <c r="O5" s="144"/>
    </row>
    <row r="6" spans="1:15" ht="18.75" customHeight="1" thickBot="1" x14ac:dyDescent="0.35">
      <c r="A6" s="148" t="s">
        <v>3</v>
      </c>
      <c r="B6" s="149"/>
      <c r="C6" s="29"/>
      <c r="D6" s="59"/>
      <c r="E6" s="59"/>
      <c r="F6" s="59"/>
      <c r="G6" s="59"/>
      <c r="H6" s="59"/>
      <c r="I6" s="59"/>
      <c r="J6" s="59"/>
      <c r="K6" s="59"/>
      <c r="L6" s="59"/>
      <c r="M6" s="59"/>
      <c r="N6" s="59"/>
      <c r="O6" s="60"/>
    </row>
    <row r="7" spans="1:15" ht="18" x14ac:dyDescent="0.3">
      <c r="A7" s="156" t="s">
        <v>4</v>
      </c>
      <c r="B7" s="157"/>
      <c r="C7" s="157"/>
      <c r="D7" s="157"/>
      <c r="E7" s="157"/>
      <c r="F7" s="157"/>
      <c r="G7" s="157"/>
      <c r="H7" s="157"/>
      <c r="I7" s="157"/>
      <c r="J7" s="157"/>
      <c r="K7" s="157"/>
      <c r="L7" s="157"/>
      <c r="M7" s="157"/>
      <c r="N7" s="157"/>
      <c r="O7" s="158"/>
    </row>
    <row r="8" spans="1:15" ht="18.600000000000001" thickBot="1" x14ac:dyDescent="0.35">
      <c r="A8" s="159" t="s">
        <v>5</v>
      </c>
      <c r="B8" s="160"/>
      <c r="C8" s="160"/>
      <c r="D8" s="160"/>
      <c r="E8" s="160"/>
      <c r="F8" s="160"/>
      <c r="G8" s="160"/>
      <c r="H8" s="160"/>
      <c r="I8" s="160"/>
      <c r="J8" s="160"/>
      <c r="K8" s="160"/>
      <c r="L8" s="160"/>
      <c r="M8" s="160"/>
      <c r="N8" s="160"/>
      <c r="O8" s="161"/>
    </row>
    <row r="9" spans="1:15" ht="15" customHeight="1" x14ac:dyDescent="0.3">
      <c r="A9" s="165" t="s">
        <v>6</v>
      </c>
      <c r="B9" s="166"/>
      <c r="C9" s="20"/>
      <c r="D9" s="167" t="s">
        <v>7</v>
      </c>
      <c r="E9" s="168"/>
      <c r="F9" s="168"/>
      <c r="G9" s="168"/>
      <c r="H9" s="168"/>
      <c r="I9" s="168"/>
      <c r="J9" s="168"/>
      <c r="K9" s="168"/>
      <c r="L9" s="168"/>
      <c r="M9" s="168"/>
      <c r="N9" s="168"/>
      <c r="O9" s="169"/>
    </row>
    <row r="10" spans="1:15" ht="15" customHeight="1" x14ac:dyDescent="0.3">
      <c r="A10" s="162" t="s">
        <v>8</v>
      </c>
      <c r="B10" s="134" t="s">
        <v>9</v>
      </c>
      <c r="C10" s="130" t="s">
        <v>10</v>
      </c>
      <c r="D10" s="130" t="s">
        <v>11</v>
      </c>
      <c r="E10" s="130" t="s">
        <v>12</v>
      </c>
      <c r="F10" s="134" t="s">
        <v>13</v>
      </c>
      <c r="G10" s="130" t="s">
        <v>14</v>
      </c>
      <c r="H10" s="21" t="s">
        <v>15</v>
      </c>
      <c r="I10" s="63" t="s">
        <v>16</v>
      </c>
      <c r="J10" s="130" t="s">
        <v>17</v>
      </c>
      <c r="K10" s="134" t="s">
        <v>18</v>
      </c>
      <c r="L10" s="130" t="s">
        <v>19</v>
      </c>
      <c r="M10" s="173" t="s">
        <v>20</v>
      </c>
      <c r="N10" s="170" t="s">
        <v>21</v>
      </c>
      <c r="O10" s="173" t="s">
        <v>22</v>
      </c>
    </row>
    <row r="11" spans="1:15" ht="15" customHeight="1" x14ac:dyDescent="0.3">
      <c r="A11" s="163"/>
      <c r="B11" s="134"/>
      <c r="C11" s="131"/>
      <c r="D11" s="131"/>
      <c r="E11" s="131"/>
      <c r="F11" s="134"/>
      <c r="G11" s="131"/>
      <c r="H11" s="133" t="s">
        <v>23</v>
      </c>
      <c r="I11" s="130" t="s">
        <v>24</v>
      </c>
      <c r="J11" s="131"/>
      <c r="K11" s="134"/>
      <c r="L11" s="131"/>
      <c r="M11" s="173"/>
      <c r="N11" s="171"/>
      <c r="O11" s="173" t="s">
        <v>25</v>
      </c>
    </row>
    <row r="12" spans="1:15" ht="60" customHeight="1" thickBot="1" x14ac:dyDescent="0.35">
      <c r="A12" s="164"/>
      <c r="B12" s="135"/>
      <c r="C12" s="132"/>
      <c r="D12" s="132"/>
      <c r="E12" s="132"/>
      <c r="F12" s="135"/>
      <c r="G12" s="132"/>
      <c r="H12" s="132"/>
      <c r="I12" s="132"/>
      <c r="J12" s="62" t="s">
        <v>26</v>
      </c>
      <c r="K12" s="135"/>
      <c r="L12" s="132"/>
      <c r="M12" s="174"/>
      <c r="N12" s="172"/>
      <c r="O12" s="174"/>
    </row>
    <row r="13" spans="1:15" ht="124.2" x14ac:dyDescent="0.3">
      <c r="A13" s="153" t="s">
        <v>27</v>
      </c>
      <c r="B13" s="150" t="s">
        <v>28</v>
      </c>
      <c r="C13" s="18">
        <v>1</v>
      </c>
      <c r="D13" s="102" t="s">
        <v>29</v>
      </c>
      <c r="E13" s="102" t="s">
        <v>30</v>
      </c>
      <c r="F13" s="102" t="s">
        <v>31</v>
      </c>
      <c r="G13" s="102">
        <v>1057.7</v>
      </c>
      <c r="H13" s="103" t="s">
        <v>32</v>
      </c>
      <c r="I13" s="82" t="s">
        <v>33</v>
      </c>
      <c r="J13" s="82" t="s">
        <v>34</v>
      </c>
      <c r="K13" s="102" t="s">
        <v>35</v>
      </c>
      <c r="L13" s="102" t="s">
        <v>36</v>
      </c>
      <c r="M13" s="102" t="s">
        <v>37</v>
      </c>
      <c r="N13" s="104" t="s">
        <v>38</v>
      </c>
      <c r="O13" s="105"/>
    </row>
    <row r="14" spans="1:15" x14ac:dyDescent="0.3">
      <c r="A14" s="154"/>
      <c r="B14" s="151"/>
      <c r="C14" s="17">
        <v>2</v>
      </c>
      <c r="D14" s="3"/>
      <c r="E14" s="3"/>
      <c r="F14" s="3"/>
      <c r="G14" s="66"/>
      <c r="H14" s="65"/>
      <c r="I14" s="64"/>
      <c r="J14" s="41"/>
      <c r="K14" s="2"/>
      <c r="L14" s="5"/>
      <c r="M14" s="2"/>
      <c r="N14" s="17"/>
      <c r="O14" s="10"/>
    </row>
    <row r="15" spans="1:15" x14ac:dyDescent="0.3">
      <c r="A15" s="154"/>
      <c r="B15" s="151"/>
      <c r="C15" s="32">
        <v>3</v>
      </c>
      <c r="D15" s="19"/>
      <c r="E15" s="19"/>
      <c r="F15" s="19"/>
      <c r="G15" s="6"/>
      <c r="H15" s="6"/>
      <c r="I15" s="3"/>
      <c r="J15" s="41"/>
      <c r="K15" s="3"/>
      <c r="L15" s="6"/>
      <c r="M15" s="3"/>
      <c r="N15" s="27"/>
      <c r="O15" s="28"/>
    </row>
    <row r="16" spans="1:15" x14ac:dyDescent="0.3">
      <c r="A16" s="154"/>
      <c r="B16" s="151"/>
      <c r="C16" s="32">
        <v>4</v>
      </c>
      <c r="D16" s="19"/>
      <c r="E16" s="19"/>
      <c r="F16" s="19"/>
      <c r="G16" s="6"/>
      <c r="H16" s="6"/>
      <c r="I16" s="3"/>
      <c r="J16" s="41"/>
      <c r="K16" s="3"/>
      <c r="L16" s="6"/>
      <c r="M16" s="3"/>
      <c r="N16" s="27"/>
      <c r="O16" s="28"/>
    </row>
    <row r="17" spans="1:15" x14ac:dyDescent="0.3">
      <c r="A17" s="154"/>
      <c r="B17" s="151"/>
      <c r="C17" s="32">
        <v>5</v>
      </c>
      <c r="D17" s="19"/>
      <c r="E17" s="19"/>
      <c r="F17" s="19"/>
      <c r="G17" s="6"/>
      <c r="H17" s="6"/>
      <c r="I17" s="3"/>
      <c r="J17" s="3"/>
      <c r="K17" s="3"/>
      <c r="L17" s="6"/>
      <c r="M17" s="3"/>
      <c r="N17" s="27"/>
      <c r="O17" s="28"/>
    </row>
    <row r="18" spans="1:15" x14ac:dyDescent="0.3">
      <c r="A18" s="154"/>
      <c r="B18" s="151"/>
      <c r="C18" s="32">
        <v>6</v>
      </c>
      <c r="D18" s="19"/>
      <c r="E18" s="19"/>
      <c r="F18" s="19"/>
      <c r="G18" s="6"/>
      <c r="H18" s="6"/>
      <c r="I18" s="3"/>
      <c r="J18" s="3"/>
      <c r="K18" s="3"/>
      <c r="L18" s="6"/>
      <c r="M18" s="3"/>
      <c r="N18" s="27"/>
      <c r="O18" s="28"/>
    </row>
    <row r="19" spans="1:15" x14ac:dyDescent="0.3">
      <c r="A19" s="154"/>
      <c r="B19" s="151"/>
      <c r="C19" s="32">
        <v>7</v>
      </c>
      <c r="D19" s="19"/>
      <c r="E19" s="19"/>
      <c r="F19" s="19"/>
      <c r="G19" s="6"/>
      <c r="H19" s="6"/>
      <c r="I19" s="3"/>
      <c r="J19" s="3"/>
      <c r="K19" s="3"/>
      <c r="L19" s="6"/>
      <c r="M19" s="3"/>
      <c r="N19" s="27"/>
      <c r="O19" s="28"/>
    </row>
    <row r="20" spans="1:15" x14ac:dyDescent="0.3">
      <c r="A20" s="154"/>
      <c r="B20" s="151"/>
      <c r="C20" s="32">
        <v>8</v>
      </c>
      <c r="D20" s="19"/>
      <c r="E20" s="19"/>
      <c r="F20" s="19"/>
      <c r="G20" s="6"/>
      <c r="H20" s="6"/>
      <c r="I20" s="3"/>
      <c r="J20" s="3"/>
      <c r="K20" s="3"/>
      <c r="L20" s="6"/>
      <c r="M20" s="3"/>
      <c r="N20" s="27"/>
      <c r="O20" s="28"/>
    </row>
    <row r="21" spans="1:15" x14ac:dyDescent="0.3">
      <c r="A21" s="155"/>
      <c r="B21" s="152"/>
      <c r="C21" s="32" t="s">
        <v>39</v>
      </c>
      <c r="D21" s="19"/>
      <c r="E21" s="19"/>
      <c r="F21" s="19"/>
      <c r="G21" s="6"/>
      <c r="H21" s="6"/>
      <c r="I21" s="3"/>
      <c r="J21" s="3"/>
      <c r="K21" s="3"/>
      <c r="L21" s="6"/>
      <c r="M21" s="3"/>
      <c r="N21" s="27"/>
      <c r="O21" s="28"/>
    </row>
    <row r="22" spans="1:15" ht="15.75" customHeight="1" thickBot="1" x14ac:dyDescent="0.35">
      <c r="A22" s="22"/>
      <c r="B22" s="23"/>
      <c r="C22" s="23"/>
      <c r="D22" s="23"/>
      <c r="E22" s="136" t="s">
        <v>40</v>
      </c>
      <c r="F22" s="137"/>
      <c r="G22" s="34">
        <f>SUM(G13:G21)</f>
        <v>1057.7</v>
      </c>
      <c r="H22" s="34"/>
      <c r="I22" s="23"/>
      <c r="J22" s="23"/>
      <c r="K22" s="24"/>
      <c r="L22" s="145" t="s">
        <v>41</v>
      </c>
      <c r="M22" s="146"/>
      <c r="N22" s="147"/>
      <c r="O22" s="25" t="s">
        <v>42</v>
      </c>
    </row>
    <row r="23" spans="1:15" ht="15" customHeight="1" x14ac:dyDescent="0.3">
      <c r="A23" s="115" t="s">
        <v>43</v>
      </c>
      <c r="B23" s="116"/>
      <c r="C23" s="121" t="s">
        <v>184</v>
      </c>
      <c r="D23" s="122"/>
      <c r="E23" s="122"/>
      <c r="F23" s="122"/>
      <c r="G23" s="122"/>
      <c r="H23" s="122"/>
      <c r="I23" s="122"/>
      <c r="J23" s="122"/>
      <c r="K23" s="122"/>
      <c r="L23" s="122"/>
      <c r="M23" s="122"/>
      <c r="N23" s="122"/>
      <c r="O23" s="123"/>
    </row>
    <row r="24" spans="1:15" ht="15" customHeight="1" x14ac:dyDescent="0.3">
      <c r="A24" s="117"/>
      <c r="B24" s="118"/>
      <c r="C24" s="124"/>
      <c r="D24" s="125"/>
      <c r="E24" s="125"/>
      <c r="F24" s="125"/>
      <c r="G24" s="125"/>
      <c r="H24" s="125"/>
      <c r="I24" s="125"/>
      <c r="J24" s="125"/>
      <c r="K24" s="125"/>
      <c r="L24" s="125"/>
      <c r="M24" s="125"/>
      <c r="N24" s="125"/>
      <c r="O24" s="126"/>
    </row>
    <row r="25" spans="1:15" ht="15.75" customHeight="1" thickBot="1" x14ac:dyDescent="0.35">
      <c r="A25" s="119"/>
      <c r="B25" s="120"/>
      <c r="C25" s="127"/>
      <c r="D25" s="128"/>
      <c r="E25" s="128"/>
      <c r="F25" s="128"/>
      <c r="G25" s="128"/>
      <c r="H25" s="128"/>
      <c r="I25" s="128"/>
      <c r="J25" s="128"/>
      <c r="K25" s="128"/>
      <c r="L25" s="128"/>
      <c r="M25" s="128"/>
      <c r="N25" s="128"/>
      <c r="O25" s="129"/>
    </row>
  </sheetData>
  <mergeCells count="29">
    <mergeCell ref="D9:O9"/>
    <mergeCell ref="N10:N12"/>
    <mergeCell ref="O10:O12"/>
    <mergeCell ref="M10:M12"/>
    <mergeCell ref="G10:G12"/>
    <mergeCell ref="I11:I12"/>
    <mergeCell ref="J10:J11"/>
    <mergeCell ref="A4:O4"/>
    <mergeCell ref="A5:B5"/>
    <mergeCell ref="D5:O5"/>
    <mergeCell ref="L22:N22"/>
    <mergeCell ref="A6:B6"/>
    <mergeCell ref="B13:B21"/>
    <mergeCell ref="A13:A21"/>
    <mergeCell ref="K10:K12"/>
    <mergeCell ref="E10:E12"/>
    <mergeCell ref="A7:O7"/>
    <mergeCell ref="A8:O8"/>
    <mergeCell ref="D10:D12"/>
    <mergeCell ref="A10:A12"/>
    <mergeCell ref="B10:B12"/>
    <mergeCell ref="C10:C12"/>
    <mergeCell ref="A9:B9"/>
    <mergeCell ref="A23:B25"/>
    <mergeCell ref="C23:O25"/>
    <mergeCell ref="L10:L12"/>
    <mergeCell ref="H11:H12"/>
    <mergeCell ref="F10:F12"/>
    <mergeCell ref="E22:F22"/>
  </mergeCells>
  <pageMargins left="0.25" right="0.25" top="0.75" bottom="0.75" header="0.3" footer="0.3"/>
  <pageSetup paperSize="8" scale="64"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3C5CE-DDE5-46A9-B37D-0079AF9E8B35}">
  <sheetPr>
    <pageSetUpPr fitToPage="1"/>
  </sheetPr>
  <dimension ref="A1:O621"/>
  <sheetViews>
    <sheetView tabSelected="1" topLeftCell="A46" zoomScale="70" zoomScaleNormal="70" zoomScaleSheetLayoutView="100" workbookViewId="0">
      <selection activeCell="C62" sqref="C62"/>
    </sheetView>
  </sheetViews>
  <sheetFormatPr defaultColWidth="9.109375" defaultRowHeight="13.8" x14ac:dyDescent="0.3"/>
  <cols>
    <col min="1" max="1" width="45.5546875" style="11" customWidth="1"/>
    <col min="2" max="2" width="3" style="13" bestFit="1" customWidth="1"/>
    <col min="3" max="3" width="35" style="16" customWidth="1"/>
    <col min="4" max="4" width="16.5546875" style="12" customWidth="1"/>
    <col min="5" max="5" width="25.109375" style="16" bestFit="1" customWidth="1"/>
    <col min="6" max="7" width="20.6640625" style="16" customWidth="1"/>
    <col min="8" max="8" width="25" style="16" bestFit="1" customWidth="1"/>
    <col min="9" max="9" width="15" style="12" customWidth="1"/>
    <col min="10" max="10" width="12.33203125" style="12" bestFit="1" customWidth="1"/>
    <col min="11" max="11" width="11.33203125" style="12" bestFit="1" customWidth="1"/>
    <col min="12" max="12" width="12.44140625" style="12" customWidth="1"/>
    <col min="13" max="13" width="13.88671875" style="12" customWidth="1"/>
    <col min="14" max="14" width="35.109375" style="12" customWidth="1"/>
    <col min="15" max="15" width="14.44140625" style="12" customWidth="1"/>
    <col min="16" max="16384" width="9.109375" style="11"/>
  </cols>
  <sheetData>
    <row r="1" spans="1:15" x14ac:dyDescent="0.3">
      <c r="B1" s="12"/>
    </row>
    <row r="2" spans="1:15" ht="14.4" thickBot="1" x14ac:dyDescent="0.35">
      <c r="B2" s="12"/>
    </row>
    <row r="3" spans="1:15" ht="18" x14ac:dyDescent="0.3">
      <c r="A3" s="138" t="s">
        <v>0</v>
      </c>
      <c r="B3" s="139"/>
      <c r="C3" s="139"/>
      <c r="D3" s="139"/>
      <c r="E3" s="139"/>
      <c r="F3" s="139"/>
      <c r="G3" s="139"/>
      <c r="H3" s="139"/>
      <c r="I3" s="139"/>
      <c r="J3" s="139"/>
      <c r="K3" s="139"/>
      <c r="L3" s="139"/>
      <c r="M3" s="139"/>
      <c r="N3" s="139"/>
      <c r="O3" s="140"/>
    </row>
    <row r="4" spans="1:15" ht="18.600000000000001" thickBot="1" x14ac:dyDescent="0.35">
      <c r="A4" s="265" t="s">
        <v>44</v>
      </c>
      <c r="B4" s="266"/>
      <c r="C4" s="266"/>
      <c r="D4" s="266"/>
      <c r="E4" s="266"/>
      <c r="F4" s="266"/>
      <c r="G4" s="266"/>
      <c r="H4" s="266"/>
      <c r="I4" s="266"/>
      <c r="J4" s="266"/>
      <c r="K4" s="266"/>
      <c r="L4" s="266"/>
      <c r="M4" s="266"/>
      <c r="N4" s="266"/>
      <c r="O4" s="267"/>
    </row>
    <row r="5" spans="1:15" s="1" customFormat="1" ht="18" x14ac:dyDescent="0.3">
      <c r="A5" s="157" t="s">
        <v>4</v>
      </c>
      <c r="B5" s="157"/>
      <c r="C5" s="157"/>
      <c r="D5" s="157"/>
      <c r="E5" s="157"/>
      <c r="F5" s="157"/>
      <c r="G5" s="157"/>
      <c r="H5" s="157"/>
      <c r="I5" s="157"/>
      <c r="J5" s="157"/>
      <c r="K5" s="157"/>
      <c r="L5" s="157"/>
      <c r="M5" s="157"/>
      <c r="N5" s="157"/>
      <c r="O5" s="158"/>
    </row>
    <row r="6" spans="1:15" s="1" customFormat="1" ht="18.600000000000001" thickBot="1" x14ac:dyDescent="0.35">
      <c r="A6" s="160" t="s">
        <v>45</v>
      </c>
      <c r="B6" s="160"/>
      <c r="C6" s="160"/>
      <c r="D6" s="160"/>
      <c r="E6" s="160"/>
      <c r="F6" s="160"/>
      <c r="G6" s="160"/>
      <c r="H6" s="160"/>
      <c r="I6" s="160"/>
      <c r="J6" s="160"/>
      <c r="K6" s="160"/>
      <c r="L6" s="160"/>
      <c r="M6" s="160"/>
      <c r="N6" s="160"/>
      <c r="O6" s="161"/>
    </row>
    <row r="7" spans="1:15" s="1" customFormat="1" ht="18.600000000000001" thickBot="1" x14ac:dyDescent="0.35">
      <c r="A7" s="268"/>
      <c r="B7" s="268"/>
      <c r="C7" s="268"/>
      <c r="D7" s="268"/>
      <c r="E7" s="268"/>
      <c r="F7" s="268"/>
      <c r="G7" s="268"/>
      <c r="H7" s="268"/>
      <c r="I7" s="268"/>
      <c r="J7" s="268"/>
      <c r="K7" s="268"/>
      <c r="L7" s="268"/>
      <c r="M7" s="268"/>
      <c r="N7" s="268"/>
      <c r="O7" s="269"/>
    </row>
    <row r="8" spans="1:15" s="35" customFormat="1" ht="22.5" customHeight="1" x14ac:dyDescent="0.3">
      <c r="A8" s="271" t="s">
        <v>46</v>
      </c>
      <c r="B8" s="272"/>
      <c r="C8" s="272"/>
      <c r="D8" s="272"/>
      <c r="E8" s="272"/>
      <c r="F8" s="272"/>
      <c r="G8" s="272"/>
      <c r="H8" s="272"/>
      <c r="I8" s="272"/>
      <c r="J8" s="272"/>
      <c r="K8" s="272"/>
      <c r="L8" s="272"/>
      <c r="M8" s="272"/>
      <c r="N8" s="272"/>
      <c r="O8" s="273"/>
    </row>
    <row r="9" spans="1:15" ht="15" customHeight="1" x14ac:dyDescent="0.3">
      <c r="A9" s="37" t="s">
        <v>47</v>
      </c>
      <c r="B9" s="274" t="s">
        <v>48</v>
      </c>
      <c r="C9" s="275"/>
      <c r="D9" s="275"/>
      <c r="E9" s="275"/>
      <c r="F9" s="275"/>
      <c r="G9" s="275"/>
      <c r="H9" s="275"/>
      <c r="I9" s="275"/>
      <c r="J9" s="275"/>
      <c r="K9" s="275"/>
      <c r="L9" s="275"/>
      <c r="M9" s="275"/>
      <c r="N9" s="275"/>
      <c r="O9" s="276"/>
    </row>
    <row r="10" spans="1:15" ht="36.75" customHeight="1" x14ac:dyDescent="0.3">
      <c r="A10" s="38" t="s">
        <v>49</v>
      </c>
      <c r="B10" s="270" t="s">
        <v>50</v>
      </c>
      <c r="C10" s="270"/>
      <c r="D10" s="270"/>
      <c r="E10" s="270"/>
      <c r="F10" s="36" t="s">
        <v>51</v>
      </c>
      <c r="G10" s="106">
        <v>36754</v>
      </c>
      <c r="H10" s="36" t="s">
        <v>52</v>
      </c>
      <c r="I10" s="277" t="s">
        <v>53</v>
      </c>
      <c r="J10" s="279"/>
      <c r="K10" s="279"/>
      <c r="L10" s="279"/>
      <c r="M10" s="278"/>
      <c r="N10" s="36" t="s">
        <v>54</v>
      </c>
      <c r="O10" s="107" t="s">
        <v>55</v>
      </c>
    </row>
    <row r="11" spans="1:15" ht="15" customHeight="1" x14ac:dyDescent="0.3">
      <c r="A11" s="38" t="s">
        <v>56</v>
      </c>
      <c r="B11" s="277" t="s">
        <v>57</v>
      </c>
      <c r="C11" s="278"/>
      <c r="D11" s="36" t="s">
        <v>58</v>
      </c>
      <c r="E11" s="106">
        <v>45747</v>
      </c>
      <c r="F11" s="236"/>
      <c r="G11" s="237"/>
      <c r="H11" s="237"/>
      <c r="I11" s="237"/>
      <c r="J11" s="237"/>
      <c r="K11" s="237"/>
      <c r="L11" s="237"/>
      <c r="M11" s="237"/>
      <c r="N11" s="237"/>
      <c r="O11" s="238"/>
    </row>
    <row r="12" spans="1:15" ht="23.25" customHeight="1" x14ac:dyDescent="0.3">
      <c r="A12" s="50" t="s">
        <v>59</v>
      </c>
      <c r="B12" s="200" t="s">
        <v>60</v>
      </c>
      <c r="C12" s="201"/>
      <c r="D12" s="201"/>
      <c r="E12" s="201"/>
      <c r="F12" s="239" t="s">
        <v>61</v>
      </c>
      <c r="G12" s="240"/>
      <c r="H12" s="240"/>
      <c r="I12" s="241"/>
      <c r="J12" s="242" t="s">
        <v>62</v>
      </c>
      <c r="K12" s="242"/>
      <c r="L12" s="242"/>
      <c r="M12" s="242"/>
      <c r="N12" s="242"/>
      <c r="O12" s="243"/>
    </row>
    <row r="13" spans="1:15" ht="15" customHeight="1" x14ac:dyDescent="0.3">
      <c r="A13" s="251" t="s">
        <v>63</v>
      </c>
      <c r="B13" s="253" t="s">
        <v>64</v>
      </c>
      <c r="C13" s="256" t="s">
        <v>65</v>
      </c>
      <c r="D13" s="257"/>
      <c r="E13" s="257"/>
      <c r="F13" s="257"/>
      <c r="G13" s="257"/>
      <c r="H13" s="257"/>
      <c r="I13" s="257"/>
      <c r="J13" s="257"/>
      <c r="K13" s="257"/>
      <c r="L13" s="258"/>
      <c r="M13" s="261" t="s">
        <v>25</v>
      </c>
      <c r="N13" s="261"/>
      <c r="O13" s="262"/>
    </row>
    <row r="14" spans="1:15" ht="25.5" customHeight="1" x14ac:dyDescent="0.3">
      <c r="A14" s="251"/>
      <c r="B14" s="254"/>
      <c r="C14" s="130" t="s">
        <v>11</v>
      </c>
      <c r="D14" s="130" t="s">
        <v>12</v>
      </c>
      <c r="E14" s="130" t="s">
        <v>13</v>
      </c>
      <c r="F14" s="249" t="s">
        <v>66</v>
      </c>
      <c r="G14" s="26" t="s">
        <v>16</v>
      </c>
      <c r="H14" s="26" t="s">
        <v>17</v>
      </c>
      <c r="I14" s="249" t="s">
        <v>67</v>
      </c>
      <c r="J14" s="26" t="s">
        <v>68</v>
      </c>
      <c r="K14" s="26" t="s">
        <v>69</v>
      </c>
      <c r="L14" s="39" t="s">
        <v>70</v>
      </c>
      <c r="M14" s="259" t="s">
        <v>71</v>
      </c>
      <c r="N14" s="249" t="s">
        <v>72</v>
      </c>
      <c r="O14" s="263" t="s">
        <v>73</v>
      </c>
    </row>
    <row r="15" spans="1:15" ht="27.75" customHeight="1" thickBot="1" x14ac:dyDescent="0.35">
      <c r="A15" s="252"/>
      <c r="B15" s="255"/>
      <c r="C15" s="132"/>
      <c r="D15" s="132"/>
      <c r="E15" s="132"/>
      <c r="F15" s="250"/>
      <c r="G15" s="43" t="s">
        <v>74</v>
      </c>
      <c r="H15" s="43" t="s">
        <v>26</v>
      </c>
      <c r="I15" s="250"/>
      <c r="J15" s="43" t="s">
        <v>75</v>
      </c>
      <c r="K15" s="43" t="s">
        <v>75</v>
      </c>
      <c r="L15" s="44" t="s">
        <v>76</v>
      </c>
      <c r="M15" s="260"/>
      <c r="N15" s="250"/>
      <c r="O15" s="264"/>
    </row>
    <row r="16" spans="1:15" ht="25.5" customHeight="1" x14ac:dyDescent="0.3">
      <c r="A16" s="247" t="s">
        <v>77</v>
      </c>
      <c r="B16" s="80">
        <v>1</v>
      </c>
      <c r="C16" s="45" t="s">
        <v>78</v>
      </c>
      <c r="D16" s="45" t="s">
        <v>79</v>
      </c>
      <c r="E16" s="45" t="s">
        <v>80</v>
      </c>
      <c r="F16" s="45" t="s">
        <v>81</v>
      </c>
      <c r="G16" s="33" t="s">
        <v>82</v>
      </c>
      <c r="H16" s="33" t="s">
        <v>34</v>
      </c>
      <c r="I16" s="79" t="s">
        <v>83</v>
      </c>
      <c r="J16" s="42">
        <v>39331</v>
      </c>
      <c r="K16" s="42">
        <f>J16+570</f>
        <v>39901</v>
      </c>
      <c r="L16" s="55">
        <f>SUM((K16-J16)/365)</f>
        <v>1.5616438356164384</v>
      </c>
      <c r="M16" s="51" t="s">
        <v>84</v>
      </c>
      <c r="N16" s="45" t="s">
        <v>85</v>
      </c>
      <c r="O16" s="49" t="s">
        <v>86</v>
      </c>
    </row>
    <row r="17" spans="1:15" ht="82.8" x14ac:dyDescent="0.3">
      <c r="A17" s="248"/>
      <c r="B17" s="83">
        <v>2</v>
      </c>
      <c r="C17" s="45" t="s">
        <v>78</v>
      </c>
      <c r="D17" s="45" t="s">
        <v>87</v>
      </c>
      <c r="E17" s="45" t="s">
        <v>88</v>
      </c>
      <c r="F17" s="68" t="s">
        <v>89</v>
      </c>
      <c r="G17" s="64" t="s">
        <v>90</v>
      </c>
      <c r="H17" s="33" t="s">
        <v>34</v>
      </c>
      <c r="I17" s="88" t="s">
        <v>91</v>
      </c>
      <c r="J17" s="89">
        <v>40274</v>
      </c>
      <c r="K17" s="89">
        <v>41047</v>
      </c>
      <c r="L17" s="57">
        <f t="shared" ref="L17:L23" si="0">SUM((K17-J17)/365)</f>
        <v>2.117808219178082</v>
      </c>
      <c r="M17" s="51" t="s">
        <v>84</v>
      </c>
      <c r="N17" s="45" t="s">
        <v>85</v>
      </c>
      <c r="O17" s="49" t="s">
        <v>86</v>
      </c>
    </row>
    <row r="18" spans="1:15" ht="165.6" x14ac:dyDescent="0.3">
      <c r="A18" s="248"/>
      <c r="B18" s="56">
        <v>3</v>
      </c>
      <c r="C18" s="45" t="s">
        <v>92</v>
      </c>
      <c r="D18" s="45" t="s">
        <v>93</v>
      </c>
      <c r="E18" s="45" t="s">
        <v>94</v>
      </c>
      <c r="F18" s="68" t="s">
        <v>89</v>
      </c>
      <c r="G18" s="45" t="s">
        <v>95</v>
      </c>
      <c r="H18" s="45" t="s">
        <v>34</v>
      </c>
      <c r="I18" s="88" t="s">
        <v>96</v>
      </c>
      <c r="J18" s="89">
        <v>41276</v>
      </c>
      <c r="K18" s="89">
        <v>41486</v>
      </c>
      <c r="L18" s="57">
        <f t="shared" si="0"/>
        <v>0.57534246575342463</v>
      </c>
      <c r="M18" s="51" t="s">
        <v>84</v>
      </c>
      <c r="N18" s="45" t="s">
        <v>85</v>
      </c>
      <c r="O18" s="49" t="s">
        <v>86</v>
      </c>
    </row>
    <row r="19" spans="1:15" ht="69" x14ac:dyDescent="0.3">
      <c r="A19" s="248"/>
      <c r="B19" s="56">
        <v>4</v>
      </c>
      <c r="C19" s="45" t="s">
        <v>97</v>
      </c>
      <c r="D19" s="45" t="s">
        <v>98</v>
      </c>
      <c r="E19" s="45" t="s">
        <v>99</v>
      </c>
      <c r="F19" s="45" t="s">
        <v>89</v>
      </c>
      <c r="G19" s="45" t="s">
        <v>90</v>
      </c>
      <c r="H19" s="45" t="s">
        <v>34</v>
      </c>
      <c r="I19" s="88" t="s">
        <v>100</v>
      </c>
      <c r="J19" s="89">
        <v>40274</v>
      </c>
      <c r="K19" s="89">
        <v>41009</v>
      </c>
      <c r="L19" s="57">
        <f t="shared" si="0"/>
        <v>2.0136986301369864</v>
      </c>
      <c r="M19" s="51" t="s">
        <v>84</v>
      </c>
      <c r="N19" s="45" t="s">
        <v>101</v>
      </c>
      <c r="O19" s="49" t="s">
        <v>86</v>
      </c>
    </row>
    <row r="20" spans="1:15" ht="69" x14ac:dyDescent="0.3">
      <c r="A20" s="248"/>
      <c r="B20" s="56">
        <v>5</v>
      </c>
      <c r="C20" s="45" t="s">
        <v>102</v>
      </c>
      <c r="D20" s="45" t="s">
        <v>103</v>
      </c>
      <c r="E20" s="45" t="s">
        <v>104</v>
      </c>
      <c r="F20" s="45" t="s">
        <v>105</v>
      </c>
      <c r="G20" s="45" t="s">
        <v>106</v>
      </c>
      <c r="H20" s="45" t="s">
        <v>34</v>
      </c>
      <c r="I20" s="88" t="s">
        <v>107</v>
      </c>
      <c r="J20" s="89">
        <v>38077</v>
      </c>
      <c r="K20" s="89">
        <v>38229</v>
      </c>
      <c r="L20" s="57">
        <f t="shared" si="0"/>
        <v>0.41643835616438357</v>
      </c>
      <c r="M20" s="51" t="s">
        <v>84</v>
      </c>
      <c r="N20" s="45" t="s">
        <v>85</v>
      </c>
      <c r="O20" s="49" t="s">
        <v>86</v>
      </c>
    </row>
    <row r="21" spans="1:15" ht="124.2" x14ac:dyDescent="0.3">
      <c r="A21" s="248"/>
      <c r="B21" s="56">
        <v>6</v>
      </c>
      <c r="C21" s="45" t="s">
        <v>102</v>
      </c>
      <c r="D21" s="45" t="s">
        <v>108</v>
      </c>
      <c r="E21" s="45" t="s">
        <v>109</v>
      </c>
      <c r="F21" s="45" t="s">
        <v>110</v>
      </c>
      <c r="G21" s="45" t="s">
        <v>90</v>
      </c>
      <c r="H21" s="45" t="s">
        <v>34</v>
      </c>
      <c r="I21" s="88" t="s">
        <v>111</v>
      </c>
      <c r="J21" s="89">
        <v>37469</v>
      </c>
      <c r="K21" s="89">
        <v>37557</v>
      </c>
      <c r="L21" s="57">
        <f t="shared" si="0"/>
        <v>0.24109589041095891</v>
      </c>
      <c r="M21" s="51" t="s">
        <v>84</v>
      </c>
      <c r="N21" s="45" t="s">
        <v>85</v>
      </c>
      <c r="O21" s="49" t="s">
        <v>86</v>
      </c>
    </row>
    <row r="22" spans="1:15" ht="207" x14ac:dyDescent="0.3">
      <c r="A22" s="248"/>
      <c r="B22" s="56">
        <v>7</v>
      </c>
      <c r="C22" s="45" t="s">
        <v>112</v>
      </c>
      <c r="D22" s="45" t="s">
        <v>113</v>
      </c>
      <c r="E22" s="45" t="s">
        <v>114</v>
      </c>
      <c r="F22" s="45" t="s">
        <v>115</v>
      </c>
      <c r="G22" s="45" t="s">
        <v>106</v>
      </c>
      <c r="H22" s="45" t="s">
        <v>34</v>
      </c>
      <c r="I22" s="88" t="s">
        <v>116</v>
      </c>
      <c r="J22" s="89">
        <v>39850</v>
      </c>
      <c r="K22" s="89">
        <v>40066</v>
      </c>
      <c r="L22" s="57">
        <f t="shared" si="0"/>
        <v>0.59178082191780823</v>
      </c>
      <c r="M22" s="51" t="s">
        <v>84</v>
      </c>
      <c r="N22" s="45" t="s">
        <v>85</v>
      </c>
      <c r="O22" s="49" t="s">
        <v>86</v>
      </c>
    </row>
    <row r="23" spans="1:15" ht="193.2" x14ac:dyDescent="0.3">
      <c r="A23" s="248"/>
      <c r="B23" s="56">
        <v>8</v>
      </c>
      <c r="C23" s="108" t="s">
        <v>117</v>
      </c>
      <c r="D23" s="109" t="s">
        <v>30</v>
      </c>
      <c r="E23" s="108" t="s">
        <v>31</v>
      </c>
      <c r="F23" s="110" t="s">
        <v>118</v>
      </c>
      <c r="G23" s="108" t="s">
        <v>119</v>
      </c>
      <c r="H23" s="110" t="s">
        <v>34</v>
      </c>
      <c r="I23" s="108" t="s">
        <v>120</v>
      </c>
      <c r="J23" s="111">
        <v>40836</v>
      </c>
      <c r="K23" s="111">
        <v>44586</v>
      </c>
      <c r="L23" s="112">
        <f t="shared" si="0"/>
        <v>10.273972602739725</v>
      </c>
      <c r="M23" s="113" t="s">
        <v>121</v>
      </c>
      <c r="N23" s="45"/>
      <c r="O23" s="114" t="s">
        <v>122</v>
      </c>
    </row>
    <row r="24" spans="1:15" x14ac:dyDescent="0.3">
      <c r="A24" s="248"/>
      <c r="B24" s="56">
        <v>9</v>
      </c>
      <c r="C24" s="14"/>
      <c r="D24" s="13"/>
      <c r="F24" s="14"/>
      <c r="G24" s="14"/>
      <c r="H24" s="14"/>
      <c r="I24" s="13"/>
      <c r="J24" s="15"/>
      <c r="K24" s="15"/>
      <c r="L24" s="57"/>
      <c r="M24" s="52"/>
      <c r="N24" s="45"/>
      <c r="O24" s="49"/>
    </row>
    <row r="25" spans="1:15" x14ac:dyDescent="0.3">
      <c r="A25" s="248"/>
      <c r="B25" s="56">
        <v>10</v>
      </c>
      <c r="C25" s="14"/>
      <c r="D25" s="13"/>
      <c r="E25" s="14"/>
      <c r="F25" s="14"/>
      <c r="G25" s="14"/>
      <c r="H25" s="14"/>
      <c r="I25" s="13"/>
      <c r="J25" s="15"/>
      <c r="K25" s="15"/>
      <c r="L25" s="57"/>
      <c r="M25" s="52"/>
      <c r="N25" s="45"/>
      <c r="O25" s="49"/>
    </row>
    <row r="26" spans="1:15" ht="15" customHeight="1" x14ac:dyDescent="0.3">
      <c r="A26" s="248"/>
      <c r="B26" s="56">
        <v>11</v>
      </c>
      <c r="C26" s="46"/>
      <c r="D26" s="46"/>
      <c r="E26" s="46"/>
      <c r="F26" s="46"/>
      <c r="G26" s="67"/>
      <c r="H26" s="67"/>
      <c r="I26" s="189" t="s">
        <v>123</v>
      </c>
      <c r="J26" s="190"/>
      <c r="K26" s="191"/>
      <c r="L26" s="61">
        <f>SUM(L16:L22)+L23</f>
        <v>17.791780821917808</v>
      </c>
      <c r="M26" s="53"/>
      <c r="N26" s="47"/>
      <c r="O26" s="48"/>
    </row>
    <row r="27" spans="1:15" ht="15" customHeight="1" x14ac:dyDescent="0.3">
      <c r="A27" s="248"/>
      <c r="B27" s="58"/>
      <c r="C27" s="46"/>
      <c r="D27" s="46"/>
      <c r="E27" s="46"/>
      <c r="F27" s="46"/>
      <c r="G27" s="67"/>
      <c r="H27" s="67"/>
      <c r="I27" s="192" t="s">
        <v>124</v>
      </c>
      <c r="J27" s="193"/>
      <c r="K27" s="194"/>
      <c r="L27" s="90">
        <f>L23</f>
        <v>10.273972602739725</v>
      </c>
      <c r="M27" s="30" t="s">
        <v>125</v>
      </c>
      <c r="N27" s="47"/>
      <c r="O27" s="48"/>
    </row>
    <row r="28" spans="1:15" s="1" customFormat="1" ht="15.75" customHeight="1" thickBot="1" x14ac:dyDescent="0.35">
      <c r="A28" s="40"/>
      <c r="B28" s="244"/>
      <c r="C28" s="245"/>
      <c r="D28" s="245"/>
      <c r="E28" s="245"/>
      <c r="F28" s="245"/>
      <c r="G28" s="245"/>
      <c r="H28" s="245"/>
      <c r="I28" s="245"/>
      <c r="J28" s="245"/>
      <c r="K28" s="245"/>
      <c r="L28" s="246"/>
      <c r="M28" s="146" t="s">
        <v>41</v>
      </c>
      <c r="N28" s="147"/>
      <c r="O28" s="25" t="s">
        <v>126</v>
      </c>
    </row>
    <row r="29" spans="1:15" ht="12.75" customHeight="1" x14ac:dyDescent="0.3">
      <c r="A29" s="115" t="s">
        <v>43</v>
      </c>
      <c r="B29" s="175"/>
      <c r="C29" s="178" t="s">
        <v>186</v>
      </c>
      <c r="D29" s="179"/>
      <c r="E29" s="179"/>
      <c r="F29" s="179"/>
      <c r="G29" s="179"/>
      <c r="H29" s="179"/>
      <c r="I29" s="179"/>
      <c r="J29" s="179"/>
      <c r="K29" s="179"/>
      <c r="L29" s="179"/>
      <c r="M29" s="179"/>
      <c r="N29" s="179"/>
      <c r="O29" s="180"/>
    </row>
    <row r="30" spans="1:15" ht="15" customHeight="1" x14ac:dyDescent="0.3">
      <c r="A30" s="117"/>
      <c r="B30" s="176"/>
      <c r="C30" s="181"/>
      <c r="D30" s="182"/>
      <c r="E30" s="182"/>
      <c r="F30" s="182"/>
      <c r="G30" s="182"/>
      <c r="H30" s="182"/>
      <c r="I30" s="182"/>
      <c r="J30" s="182"/>
      <c r="K30" s="182"/>
      <c r="L30" s="182"/>
      <c r="M30" s="182"/>
      <c r="N30" s="182"/>
      <c r="O30" s="183"/>
    </row>
    <row r="31" spans="1:15" ht="15.75" customHeight="1" thickBot="1" x14ac:dyDescent="0.35">
      <c r="A31" s="119"/>
      <c r="B31" s="177"/>
      <c r="C31" s="184"/>
      <c r="D31" s="185"/>
      <c r="E31" s="185"/>
      <c r="F31" s="185"/>
      <c r="G31" s="185"/>
      <c r="H31" s="185"/>
      <c r="I31" s="185"/>
      <c r="J31" s="185"/>
      <c r="K31" s="185"/>
      <c r="L31" s="185"/>
      <c r="M31" s="185"/>
      <c r="N31" s="185"/>
      <c r="O31" s="186"/>
    </row>
    <row r="32" spans="1:15" ht="14.4" thickBot="1" x14ac:dyDescent="0.35">
      <c r="B32" s="12"/>
    </row>
    <row r="33" spans="1:15" ht="15.6" x14ac:dyDescent="0.3">
      <c r="A33" s="224" t="s">
        <v>127</v>
      </c>
      <c r="B33" s="225"/>
      <c r="C33" s="225"/>
      <c r="D33" s="225"/>
      <c r="E33" s="225"/>
      <c r="F33" s="225"/>
      <c r="G33" s="225"/>
      <c r="H33" s="225"/>
      <c r="I33" s="225"/>
      <c r="J33" s="225"/>
      <c r="K33" s="225"/>
      <c r="L33" s="225"/>
      <c r="M33" s="225"/>
      <c r="N33" s="225"/>
      <c r="O33" s="226"/>
    </row>
    <row r="34" spans="1:15" x14ac:dyDescent="0.3">
      <c r="A34" s="69" t="s">
        <v>47</v>
      </c>
      <c r="B34" s="227" t="s">
        <v>128</v>
      </c>
      <c r="C34" s="228"/>
      <c r="D34" s="228"/>
      <c r="E34" s="228"/>
      <c r="F34" s="228"/>
      <c r="G34" s="228"/>
      <c r="H34" s="228"/>
      <c r="I34" s="228"/>
      <c r="J34" s="228"/>
      <c r="K34" s="228"/>
      <c r="L34" s="228"/>
      <c r="M34" s="228"/>
      <c r="N34" s="228"/>
      <c r="O34" s="229"/>
    </row>
    <row r="35" spans="1:15" x14ac:dyDescent="0.3">
      <c r="A35" s="70" t="s">
        <v>49</v>
      </c>
      <c r="B35" s="230" t="s">
        <v>129</v>
      </c>
      <c r="C35" s="230"/>
      <c r="D35" s="230"/>
      <c r="E35" s="230"/>
      <c r="F35" s="77" t="s">
        <v>51</v>
      </c>
      <c r="G35" s="100">
        <v>30974</v>
      </c>
      <c r="H35" s="77" t="s">
        <v>52</v>
      </c>
      <c r="I35" s="231" t="s">
        <v>130</v>
      </c>
      <c r="J35" s="232"/>
      <c r="K35" s="232"/>
      <c r="L35" s="232"/>
      <c r="M35" s="233"/>
      <c r="N35" s="77" t="s">
        <v>54</v>
      </c>
      <c r="O35" s="98" t="s">
        <v>55</v>
      </c>
    </row>
    <row r="36" spans="1:15" x14ac:dyDescent="0.3">
      <c r="A36" s="70" t="s">
        <v>56</v>
      </c>
      <c r="B36" s="234" t="s">
        <v>131</v>
      </c>
      <c r="C36" s="235"/>
      <c r="D36" s="77" t="s">
        <v>58</v>
      </c>
      <c r="E36" s="99">
        <v>45747</v>
      </c>
      <c r="F36" s="236"/>
      <c r="G36" s="237"/>
      <c r="H36" s="237"/>
      <c r="I36" s="237"/>
      <c r="J36" s="237"/>
      <c r="K36" s="237"/>
      <c r="L36" s="237"/>
      <c r="M36" s="237"/>
      <c r="N36" s="237"/>
      <c r="O36" s="238"/>
    </row>
    <row r="37" spans="1:15" ht="14.4" thickBot="1" x14ac:dyDescent="0.35">
      <c r="A37" s="71" t="s">
        <v>59</v>
      </c>
      <c r="B37" s="200" t="s">
        <v>132</v>
      </c>
      <c r="C37" s="201"/>
      <c r="D37" s="201"/>
      <c r="E37" s="201"/>
      <c r="F37" s="202" t="s">
        <v>61</v>
      </c>
      <c r="G37" s="203"/>
      <c r="H37" s="203"/>
      <c r="I37" s="204"/>
      <c r="J37" s="205" t="s">
        <v>133</v>
      </c>
      <c r="K37" s="205"/>
      <c r="L37" s="205"/>
      <c r="M37" s="205"/>
      <c r="N37" s="205"/>
      <c r="O37" s="206"/>
    </row>
    <row r="38" spans="1:15" x14ac:dyDescent="0.3">
      <c r="A38" s="207" t="s">
        <v>63</v>
      </c>
      <c r="B38" s="209" t="s">
        <v>64</v>
      </c>
      <c r="C38" s="212" t="s">
        <v>65</v>
      </c>
      <c r="D38" s="213"/>
      <c r="E38" s="213"/>
      <c r="F38" s="213"/>
      <c r="G38" s="213"/>
      <c r="H38" s="213"/>
      <c r="I38" s="213"/>
      <c r="J38" s="213"/>
      <c r="K38" s="213"/>
      <c r="L38" s="214"/>
      <c r="M38" s="215" t="s">
        <v>25</v>
      </c>
      <c r="N38" s="215"/>
      <c r="O38" s="216"/>
    </row>
    <row r="39" spans="1:15" x14ac:dyDescent="0.3">
      <c r="A39" s="207"/>
      <c r="B39" s="210"/>
      <c r="C39" s="217" t="s">
        <v>134</v>
      </c>
      <c r="D39" s="217" t="s">
        <v>135</v>
      </c>
      <c r="E39" s="217" t="s">
        <v>136</v>
      </c>
      <c r="F39" s="219" t="s">
        <v>137</v>
      </c>
      <c r="G39" s="73" t="s">
        <v>16</v>
      </c>
      <c r="H39" s="73" t="s">
        <v>17</v>
      </c>
      <c r="I39" s="219" t="s">
        <v>67</v>
      </c>
      <c r="J39" s="73" t="s">
        <v>68</v>
      </c>
      <c r="K39" s="73" t="s">
        <v>69</v>
      </c>
      <c r="L39" s="74" t="s">
        <v>70</v>
      </c>
      <c r="M39" s="221" t="s">
        <v>138</v>
      </c>
      <c r="N39" s="219" t="s">
        <v>72</v>
      </c>
      <c r="O39" s="222" t="s">
        <v>73</v>
      </c>
    </row>
    <row r="40" spans="1:15" ht="42" thickBot="1" x14ac:dyDescent="0.35">
      <c r="A40" s="208"/>
      <c r="B40" s="211"/>
      <c r="C40" s="218"/>
      <c r="D40" s="218"/>
      <c r="E40" s="218"/>
      <c r="F40" s="220"/>
      <c r="G40" s="75" t="s">
        <v>74</v>
      </c>
      <c r="H40" s="75" t="s">
        <v>26</v>
      </c>
      <c r="I40" s="220"/>
      <c r="J40" s="75" t="s">
        <v>75</v>
      </c>
      <c r="K40" s="75" t="s">
        <v>75</v>
      </c>
      <c r="L40" s="76" t="s">
        <v>76</v>
      </c>
      <c r="M40" s="204"/>
      <c r="N40" s="220"/>
      <c r="O40" s="223"/>
    </row>
    <row r="41" spans="1:15" ht="151.80000000000001" x14ac:dyDescent="0.3">
      <c r="A41" s="187" t="s">
        <v>139</v>
      </c>
      <c r="B41" s="54">
        <v>1</v>
      </c>
      <c r="C41" s="91" t="s">
        <v>140</v>
      </c>
      <c r="D41" s="91" t="s">
        <v>141</v>
      </c>
      <c r="E41" s="91" t="s">
        <v>142</v>
      </c>
      <c r="F41" s="82" t="s">
        <v>89</v>
      </c>
      <c r="G41" s="82" t="s">
        <v>143</v>
      </c>
      <c r="H41" s="82" t="s">
        <v>34</v>
      </c>
      <c r="I41" s="91" t="s">
        <v>144</v>
      </c>
      <c r="J41" s="92">
        <v>39616</v>
      </c>
      <c r="K41" s="92">
        <v>42690</v>
      </c>
      <c r="L41" s="93">
        <f>SUM((K41-J41)/365)</f>
        <v>8.4219178082191775</v>
      </c>
      <c r="M41" s="94" t="s">
        <v>55</v>
      </c>
      <c r="N41" s="81" t="s">
        <v>101</v>
      </c>
      <c r="O41" s="95" t="s">
        <v>38</v>
      </c>
    </row>
    <row r="42" spans="1:15" ht="55.2" x14ac:dyDescent="0.3">
      <c r="A42" s="188"/>
      <c r="B42" s="56">
        <v>2</v>
      </c>
      <c r="C42" s="91" t="s">
        <v>145</v>
      </c>
      <c r="D42" s="91" t="s">
        <v>146</v>
      </c>
      <c r="E42" s="91" t="s">
        <v>147</v>
      </c>
      <c r="F42" s="84" t="s">
        <v>148</v>
      </c>
      <c r="G42" s="85" t="s">
        <v>149</v>
      </c>
      <c r="H42" s="91" t="s">
        <v>34</v>
      </c>
      <c r="I42" s="92" t="s">
        <v>150</v>
      </c>
      <c r="J42" s="92">
        <f>K41+1</f>
        <v>42691</v>
      </c>
      <c r="K42" s="92">
        <v>43424</v>
      </c>
      <c r="L42" s="86">
        <f t="shared" ref="L42:L48" si="1">SUM((K42-J42)/365)</f>
        <v>2.0082191780821916</v>
      </c>
      <c r="M42" s="87" t="s">
        <v>151</v>
      </c>
      <c r="N42" s="81" t="s">
        <v>101</v>
      </c>
      <c r="O42" s="96" t="s">
        <v>38</v>
      </c>
    </row>
    <row r="43" spans="1:15" ht="234.6" x14ac:dyDescent="0.3">
      <c r="A43" s="188"/>
      <c r="B43" s="56">
        <v>3</v>
      </c>
      <c r="C43" s="91" t="s">
        <v>140</v>
      </c>
      <c r="D43" s="91" t="s">
        <v>152</v>
      </c>
      <c r="E43" s="91" t="s">
        <v>153</v>
      </c>
      <c r="F43" s="82" t="s">
        <v>89</v>
      </c>
      <c r="G43" s="91" t="s">
        <v>154</v>
      </c>
      <c r="H43" s="91" t="s">
        <v>34</v>
      </c>
      <c r="I43" s="91" t="s">
        <v>155</v>
      </c>
      <c r="J43" s="92">
        <v>41827</v>
      </c>
      <c r="K43" s="92">
        <v>43147</v>
      </c>
      <c r="L43" s="57">
        <f t="shared" si="1"/>
        <v>3.6164383561643834</v>
      </c>
      <c r="M43" s="52" t="s">
        <v>84</v>
      </c>
      <c r="N43" s="45" t="s">
        <v>101</v>
      </c>
      <c r="O43" s="95" t="s">
        <v>38</v>
      </c>
    </row>
    <row r="44" spans="1:15" ht="110.4" x14ac:dyDescent="0.3">
      <c r="A44" s="188"/>
      <c r="B44" s="97">
        <v>4</v>
      </c>
      <c r="C44" s="101" t="s">
        <v>102</v>
      </c>
      <c r="D44" s="41" t="s">
        <v>103</v>
      </c>
      <c r="E44" s="41" t="s">
        <v>156</v>
      </c>
      <c r="F44" s="41" t="s">
        <v>157</v>
      </c>
      <c r="G44" s="41" t="s">
        <v>158</v>
      </c>
      <c r="H44" s="41" t="s">
        <v>159</v>
      </c>
      <c r="I44" s="41" t="s">
        <v>160</v>
      </c>
      <c r="J44" s="42">
        <v>38077</v>
      </c>
      <c r="K44" s="42">
        <v>38229</v>
      </c>
      <c r="L44" s="57">
        <f t="shared" si="1"/>
        <v>0.41643835616438357</v>
      </c>
      <c r="M44" s="52" t="s">
        <v>84</v>
      </c>
      <c r="N44" s="45" t="s">
        <v>161</v>
      </c>
      <c r="O44" s="49" t="s">
        <v>86</v>
      </c>
    </row>
    <row r="45" spans="1:15" ht="317.39999999999998" x14ac:dyDescent="0.3">
      <c r="A45" s="188"/>
      <c r="B45" s="56">
        <v>5</v>
      </c>
      <c r="C45" s="101" t="s">
        <v>140</v>
      </c>
      <c r="D45" s="41" t="s">
        <v>162</v>
      </c>
      <c r="E45" s="41" t="s">
        <v>163</v>
      </c>
      <c r="F45" s="41" t="s">
        <v>164</v>
      </c>
      <c r="G45" s="41" t="s">
        <v>165</v>
      </c>
      <c r="H45" s="41" t="s">
        <v>159</v>
      </c>
      <c r="I45" s="41" t="s">
        <v>166</v>
      </c>
      <c r="J45" s="42">
        <v>38128</v>
      </c>
      <c r="K45" s="42">
        <v>38874</v>
      </c>
      <c r="L45" s="57">
        <f t="shared" si="1"/>
        <v>2.043835616438356</v>
      </c>
      <c r="M45" s="52" t="s">
        <v>84</v>
      </c>
      <c r="N45" s="45" t="s">
        <v>167</v>
      </c>
      <c r="O45" s="49" t="s">
        <v>86</v>
      </c>
    </row>
    <row r="46" spans="1:15" ht="124.2" x14ac:dyDescent="0.3">
      <c r="A46" s="188"/>
      <c r="B46" s="56">
        <v>6</v>
      </c>
      <c r="C46" s="101" t="s">
        <v>140</v>
      </c>
      <c r="D46" s="41" t="s">
        <v>168</v>
      </c>
      <c r="E46" s="41" t="s">
        <v>169</v>
      </c>
      <c r="F46" s="41" t="s">
        <v>170</v>
      </c>
      <c r="G46" s="41" t="s">
        <v>165</v>
      </c>
      <c r="H46" s="41" t="s">
        <v>159</v>
      </c>
      <c r="I46" s="41" t="s">
        <v>171</v>
      </c>
      <c r="J46" s="42">
        <v>39330</v>
      </c>
      <c r="K46" s="42">
        <v>40230</v>
      </c>
      <c r="L46" s="57">
        <f t="shared" si="1"/>
        <v>2.4657534246575343</v>
      </c>
      <c r="M46" s="52" t="s">
        <v>84</v>
      </c>
      <c r="N46" s="45" t="s">
        <v>172</v>
      </c>
      <c r="O46" s="49" t="s">
        <v>84</v>
      </c>
    </row>
    <row r="47" spans="1:15" ht="82.8" x14ac:dyDescent="0.3">
      <c r="A47" s="188"/>
      <c r="B47" s="56">
        <v>7</v>
      </c>
      <c r="C47" s="101" t="s">
        <v>140</v>
      </c>
      <c r="D47" s="41" t="s">
        <v>173</v>
      </c>
      <c r="E47" s="41" t="s">
        <v>174</v>
      </c>
      <c r="F47" s="41" t="s">
        <v>175</v>
      </c>
      <c r="G47" s="41" t="s">
        <v>176</v>
      </c>
      <c r="H47" s="41" t="s">
        <v>159</v>
      </c>
      <c r="I47" s="41" t="s">
        <v>177</v>
      </c>
      <c r="J47" s="42">
        <v>35172</v>
      </c>
      <c r="K47" s="42">
        <v>37164</v>
      </c>
      <c r="L47" s="57">
        <f t="shared" si="1"/>
        <v>5.4575342465753423</v>
      </c>
      <c r="M47" s="52" t="s">
        <v>84</v>
      </c>
      <c r="N47" s="45" t="s">
        <v>178</v>
      </c>
      <c r="O47" s="49" t="s">
        <v>86</v>
      </c>
    </row>
    <row r="48" spans="1:15" ht="409.6" x14ac:dyDescent="0.3">
      <c r="A48" s="188"/>
      <c r="B48" s="56">
        <v>8</v>
      </c>
      <c r="C48" s="101" t="s">
        <v>179</v>
      </c>
      <c r="D48" s="41" t="s">
        <v>180</v>
      </c>
      <c r="E48" s="41" t="s">
        <v>181</v>
      </c>
      <c r="F48" s="41" t="s">
        <v>157</v>
      </c>
      <c r="G48" s="41" t="s">
        <v>182</v>
      </c>
      <c r="H48" s="41" t="s">
        <v>34</v>
      </c>
      <c r="I48" s="41" t="s">
        <v>183</v>
      </c>
      <c r="J48" s="42">
        <v>40115</v>
      </c>
      <c r="K48" s="42">
        <v>41014</v>
      </c>
      <c r="L48" s="57">
        <f t="shared" si="1"/>
        <v>2.463013698630137</v>
      </c>
      <c r="M48" s="52" t="s">
        <v>84</v>
      </c>
      <c r="N48" s="45" t="s">
        <v>172</v>
      </c>
      <c r="O48" s="49" t="s">
        <v>86</v>
      </c>
    </row>
    <row r="49" spans="1:15" x14ac:dyDescent="0.3">
      <c r="A49" s="188"/>
      <c r="B49" s="56">
        <v>9</v>
      </c>
      <c r="C49" s="14"/>
      <c r="D49" s="13"/>
      <c r="E49" s="14"/>
      <c r="F49" s="14"/>
      <c r="G49" s="14"/>
      <c r="H49" s="14"/>
      <c r="I49" s="13"/>
      <c r="J49" s="15"/>
      <c r="K49" s="15"/>
      <c r="L49" s="57"/>
      <c r="M49" s="52"/>
      <c r="N49" s="45"/>
      <c r="O49" s="49"/>
    </row>
    <row r="50" spans="1:15" x14ac:dyDescent="0.3">
      <c r="A50" s="188"/>
      <c r="B50" s="58" t="s">
        <v>39</v>
      </c>
      <c r="C50" s="46"/>
      <c r="D50" s="46"/>
      <c r="E50" s="46"/>
      <c r="F50" s="46"/>
      <c r="G50" s="67"/>
      <c r="H50" s="67"/>
      <c r="I50" s="189" t="s">
        <v>123</v>
      </c>
      <c r="J50" s="190"/>
      <c r="K50" s="191"/>
      <c r="L50" s="61">
        <f>SUM(L41:L48)</f>
        <v>26.893150684931506</v>
      </c>
      <c r="M50" s="53"/>
      <c r="N50" s="47"/>
      <c r="O50" s="48"/>
    </row>
    <row r="51" spans="1:15" x14ac:dyDescent="0.3">
      <c r="A51" s="188"/>
      <c r="B51" s="58"/>
      <c r="C51" s="46"/>
      <c r="D51" s="46"/>
      <c r="E51" s="46"/>
      <c r="F51" s="46"/>
      <c r="G51" s="67"/>
      <c r="H51" s="67"/>
      <c r="I51" s="192" t="s">
        <v>124</v>
      </c>
      <c r="J51" s="193"/>
      <c r="K51" s="194"/>
      <c r="L51" s="90">
        <f>L41+L42</f>
        <v>10.430136986301369</v>
      </c>
      <c r="M51" s="30" t="s">
        <v>125</v>
      </c>
      <c r="N51" s="47"/>
      <c r="O51" s="48"/>
    </row>
    <row r="52" spans="1:15" ht="14.4" thickBot="1" x14ac:dyDescent="0.35">
      <c r="A52" s="72"/>
      <c r="B52" s="195"/>
      <c r="C52" s="196"/>
      <c r="D52" s="196"/>
      <c r="E52" s="196"/>
      <c r="F52" s="196"/>
      <c r="G52" s="196"/>
      <c r="H52" s="196"/>
      <c r="I52" s="196"/>
      <c r="J52" s="196"/>
      <c r="K52" s="196"/>
      <c r="L52" s="197"/>
      <c r="M52" s="198" t="s">
        <v>41</v>
      </c>
      <c r="N52" s="199"/>
      <c r="O52" s="78" t="s">
        <v>126</v>
      </c>
    </row>
    <row r="53" spans="1:15" x14ac:dyDescent="0.3">
      <c r="A53" s="115" t="s">
        <v>43</v>
      </c>
      <c r="B53" s="175"/>
      <c r="C53" s="178" t="s">
        <v>185</v>
      </c>
      <c r="D53" s="179"/>
      <c r="E53" s="179"/>
      <c r="F53" s="179"/>
      <c r="G53" s="179"/>
      <c r="H53" s="179"/>
      <c r="I53" s="179"/>
      <c r="J53" s="179"/>
      <c r="K53" s="179"/>
      <c r="L53" s="179"/>
      <c r="M53" s="179"/>
      <c r="N53" s="179"/>
      <c r="O53" s="180"/>
    </row>
    <row r="54" spans="1:15" x14ac:dyDescent="0.3">
      <c r="A54" s="117"/>
      <c r="B54" s="176"/>
      <c r="C54" s="181"/>
      <c r="D54" s="182"/>
      <c r="E54" s="182"/>
      <c r="F54" s="182"/>
      <c r="G54" s="182"/>
      <c r="H54" s="182"/>
      <c r="I54" s="182"/>
      <c r="J54" s="182"/>
      <c r="K54" s="182"/>
      <c r="L54" s="182"/>
      <c r="M54" s="182"/>
      <c r="N54" s="182"/>
      <c r="O54" s="183"/>
    </row>
    <row r="55" spans="1:15" ht="14.4" thickBot="1" x14ac:dyDescent="0.35">
      <c r="A55" s="119"/>
      <c r="B55" s="177"/>
      <c r="C55" s="184"/>
      <c r="D55" s="185"/>
      <c r="E55" s="185"/>
      <c r="F55" s="185"/>
      <c r="G55" s="185"/>
      <c r="H55" s="185"/>
      <c r="I55" s="185"/>
      <c r="J55" s="185"/>
      <c r="K55" s="185"/>
      <c r="L55" s="185"/>
      <c r="M55" s="185"/>
      <c r="N55" s="185"/>
      <c r="O55" s="186"/>
    </row>
    <row r="56" spans="1:15" x14ac:dyDescent="0.3">
      <c r="B56" s="12"/>
    </row>
    <row r="57" spans="1:15" x14ac:dyDescent="0.3">
      <c r="B57" s="12"/>
    </row>
    <row r="58" spans="1:15" x14ac:dyDescent="0.3">
      <c r="B58" s="12"/>
    </row>
    <row r="59" spans="1:15" x14ac:dyDescent="0.3">
      <c r="B59" s="12"/>
    </row>
    <row r="60" spans="1:15" x14ac:dyDescent="0.3">
      <c r="B60" s="12"/>
    </row>
    <row r="61" spans="1:15" x14ac:dyDescent="0.3">
      <c r="B61" s="12"/>
    </row>
    <row r="62" spans="1:15" x14ac:dyDescent="0.3">
      <c r="B62" s="12"/>
    </row>
    <row r="63" spans="1:15" x14ac:dyDescent="0.3">
      <c r="B63" s="12"/>
    </row>
    <row r="64" spans="1:15" x14ac:dyDescent="0.3">
      <c r="B64" s="12"/>
    </row>
    <row r="65" spans="2:2" x14ac:dyDescent="0.3">
      <c r="B65" s="12"/>
    </row>
    <row r="66" spans="2:2" x14ac:dyDescent="0.3">
      <c r="B66" s="12"/>
    </row>
    <row r="67" spans="2:2" x14ac:dyDescent="0.3">
      <c r="B67" s="12"/>
    </row>
    <row r="68" spans="2:2" x14ac:dyDescent="0.3">
      <c r="B68" s="12"/>
    </row>
    <row r="69" spans="2:2" x14ac:dyDescent="0.3">
      <c r="B69" s="12"/>
    </row>
    <row r="70" spans="2:2" x14ac:dyDescent="0.3">
      <c r="B70" s="12"/>
    </row>
    <row r="71" spans="2:2" x14ac:dyDescent="0.3">
      <c r="B71" s="12"/>
    </row>
    <row r="72" spans="2:2" x14ac:dyDescent="0.3">
      <c r="B72" s="12"/>
    </row>
    <row r="73" spans="2:2" x14ac:dyDescent="0.3">
      <c r="B73" s="12"/>
    </row>
    <row r="74" spans="2:2" x14ac:dyDescent="0.3">
      <c r="B74" s="12"/>
    </row>
    <row r="75" spans="2:2" x14ac:dyDescent="0.3">
      <c r="B75" s="12"/>
    </row>
    <row r="76" spans="2:2" x14ac:dyDescent="0.3">
      <c r="B76" s="12"/>
    </row>
    <row r="77" spans="2:2" x14ac:dyDescent="0.3">
      <c r="B77" s="12"/>
    </row>
    <row r="78" spans="2:2" x14ac:dyDescent="0.3">
      <c r="B78" s="12"/>
    </row>
    <row r="79" spans="2:2" x14ac:dyDescent="0.3">
      <c r="B79" s="12"/>
    </row>
    <row r="80" spans="2:2" x14ac:dyDescent="0.3">
      <c r="B80" s="12"/>
    </row>
    <row r="81" spans="2:2" x14ac:dyDescent="0.3">
      <c r="B81" s="12"/>
    </row>
    <row r="82" spans="2:2" x14ac:dyDescent="0.3">
      <c r="B82" s="12"/>
    </row>
    <row r="83" spans="2:2" x14ac:dyDescent="0.3">
      <c r="B83" s="12"/>
    </row>
    <row r="84" spans="2:2" x14ac:dyDescent="0.3">
      <c r="B84" s="12"/>
    </row>
    <row r="85" spans="2:2" x14ac:dyDescent="0.3">
      <c r="B85" s="12"/>
    </row>
    <row r="86" spans="2:2" x14ac:dyDescent="0.3">
      <c r="B86" s="12"/>
    </row>
    <row r="87" spans="2:2" x14ac:dyDescent="0.3">
      <c r="B87" s="12"/>
    </row>
    <row r="88" spans="2:2" x14ac:dyDescent="0.3">
      <c r="B88" s="12"/>
    </row>
    <row r="89" spans="2:2" x14ac:dyDescent="0.3">
      <c r="B89" s="12"/>
    </row>
    <row r="90" spans="2:2" x14ac:dyDescent="0.3">
      <c r="B90" s="12"/>
    </row>
    <row r="91" spans="2:2" x14ac:dyDescent="0.3">
      <c r="B91" s="12"/>
    </row>
    <row r="92" spans="2:2" x14ac:dyDescent="0.3">
      <c r="B92" s="12"/>
    </row>
    <row r="93" spans="2:2" x14ac:dyDescent="0.3">
      <c r="B93" s="12"/>
    </row>
    <row r="94" spans="2:2" x14ac:dyDescent="0.3">
      <c r="B94" s="12"/>
    </row>
    <row r="95" spans="2:2" x14ac:dyDescent="0.3">
      <c r="B95" s="12"/>
    </row>
    <row r="96" spans="2:2" x14ac:dyDescent="0.3">
      <c r="B96" s="12"/>
    </row>
    <row r="97" spans="2:2" x14ac:dyDescent="0.3">
      <c r="B97" s="12"/>
    </row>
    <row r="98" spans="2:2" x14ac:dyDescent="0.3">
      <c r="B98" s="12"/>
    </row>
    <row r="99" spans="2:2" x14ac:dyDescent="0.3">
      <c r="B99" s="12"/>
    </row>
    <row r="100" spans="2:2" x14ac:dyDescent="0.3">
      <c r="B100" s="12"/>
    </row>
    <row r="101" spans="2:2" x14ac:dyDescent="0.3">
      <c r="B101" s="12"/>
    </row>
    <row r="102" spans="2:2" x14ac:dyDescent="0.3">
      <c r="B102" s="12"/>
    </row>
    <row r="103" spans="2:2" x14ac:dyDescent="0.3">
      <c r="B103" s="12"/>
    </row>
    <row r="104" spans="2:2" x14ac:dyDescent="0.3">
      <c r="B104" s="12"/>
    </row>
    <row r="105" spans="2:2" x14ac:dyDescent="0.3">
      <c r="B105" s="12"/>
    </row>
    <row r="106" spans="2:2" x14ac:dyDescent="0.3">
      <c r="B106" s="12"/>
    </row>
    <row r="107" spans="2:2" x14ac:dyDescent="0.3">
      <c r="B107" s="12"/>
    </row>
    <row r="108" spans="2:2" x14ac:dyDescent="0.3">
      <c r="B108" s="12"/>
    </row>
    <row r="109" spans="2:2" x14ac:dyDescent="0.3">
      <c r="B109" s="12"/>
    </row>
    <row r="110" spans="2:2" x14ac:dyDescent="0.3">
      <c r="B110" s="12"/>
    </row>
    <row r="111" spans="2:2" x14ac:dyDescent="0.3">
      <c r="B111" s="12"/>
    </row>
    <row r="112" spans="2:2" x14ac:dyDescent="0.3">
      <c r="B112" s="12"/>
    </row>
    <row r="113" spans="2:2" x14ac:dyDescent="0.3">
      <c r="B113" s="12"/>
    </row>
    <row r="114" spans="2:2" x14ac:dyDescent="0.3">
      <c r="B114" s="12"/>
    </row>
    <row r="115" spans="2:2" x14ac:dyDescent="0.3">
      <c r="B115" s="12"/>
    </row>
    <row r="116" spans="2:2" x14ac:dyDescent="0.3">
      <c r="B116" s="12"/>
    </row>
    <row r="117" spans="2:2" x14ac:dyDescent="0.3">
      <c r="B117" s="12"/>
    </row>
    <row r="118" spans="2:2" x14ac:dyDescent="0.3">
      <c r="B118" s="12"/>
    </row>
    <row r="119" spans="2:2" x14ac:dyDescent="0.3">
      <c r="B119" s="12"/>
    </row>
    <row r="120" spans="2:2" x14ac:dyDescent="0.3">
      <c r="B120" s="12"/>
    </row>
    <row r="121" spans="2:2" x14ac:dyDescent="0.3">
      <c r="B121" s="12"/>
    </row>
    <row r="122" spans="2:2" x14ac:dyDescent="0.3">
      <c r="B122" s="12"/>
    </row>
    <row r="123" spans="2:2" x14ac:dyDescent="0.3">
      <c r="B123" s="12"/>
    </row>
    <row r="124" spans="2:2" x14ac:dyDescent="0.3">
      <c r="B124" s="12"/>
    </row>
    <row r="125" spans="2:2" x14ac:dyDescent="0.3">
      <c r="B125" s="12"/>
    </row>
    <row r="126" spans="2:2" x14ac:dyDescent="0.3">
      <c r="B126" s="12"/>
    </row>
    <row r="127" spans="2:2" x14ac:dyDescent="0.3">
      <c r="B127" s="12"/>
    </row>
    <row r="128" spans="2:2" x14ac:dyDescent="0.3">
      <c r="B128" s="12"/>
    </row>
    <row r="129" spans="2:2" x14ac:dyDescent="0.3">
      <c r="B129" s="12"/>
    </row>
    <row r="130" spans="2:2" x14ac:dyDescent="0.3">
      <c r="B130" s="12"/>
    </row>
    <row r="131" spans="2:2" x14ac:dyDescent="0.3">
      <c r="B131" s="12"/>
    </row>
    <row r="132" spans="2:2" x14ac:dyDescent="0.3">
      <c r="B132" s="12"/>
    </row>
    <row r="133" spans="2:2" x14ac:dyDescent="0.3">
      <c r="B133" s="12"/>
    </row>
    <row r="134" spans="2:2" x14ac:dyDescent="0.3">
      <c r="B134" s="12"/>
    </row>
    <row r="135" spans="2:2" x14ac:dyDescent="0.3">
      <c r="B135" s="12"/>
    </row>
    <row r="136" spans="2:2" x14ac:dyDescent="0.3">
      <c r="B136" s="12"/>
    </row>
    <row r="137" spans="2:2" x14ac:dyDescent="0.3">
      <c r="B137" s="12"/>
    </row>
    <row r="138" spans="2:2" x14ac:dyDescent="0.3">
      <c r="B138" s="12"/>
    </row>
    <row r="139" spans="2:2" x14ac:dyDescent="0.3">
      <c r="B139" s="12"/>
    </row>
    <row r="140" spans="2:2" x14ac:dyDescent="0.3">
      <c r="B140" s="12"/>
    </row>
    <row r="141" spans="2:2" x14ac:dyDescent="0.3">
      <c r="B141" s="12"/>
    </row>
    <row r="142" spans="2:2" x14ac:dyDescent="0.3">
      <c r="B142" s="12"/>
    </row>
    <row r="143" spans="2:2" x14ac:dyDescent="0.3">
      <c r="B143" s="12"/>
    </row>
    <row r="144" spans="2:2" x14ac:dyDescent="0.3">
      <c r="B144" s="12"/>
    </row>
    <row r="145" spans="2:2" x14ac:dyDescent="0.3">
      <c r="B145" s="12"/>
    </row>
    <row r="146" spans="2:2" x14ac:dyDescent="0.3">
      <c r="B146" s="12"/>
    </row>
    <row r="147" spans="2:2" x14ac:dyDescent="0.3">
      <c r="B147" s="12"/>
    </row>
    <row r="148" spans="2:2" x14ac:dyDescent="0.3">
      <c r="B148" s="12"/>
    </row>
    <row r="149" spans="2:2" x14ac:dyDescent="0.3">
      <c r="B149" s="12"/>
    </row>
    <row r="150" spans="2:2" x14ac:dyDescent="0.3">
      <c r="B150" s="12"/>
    </row>
    <row r="151" spans="2:2" x14ac:dyDescent="0.3">
      <c r="B151" s="12"/>
    </row>
    <row r="152" spans="2:2" x14ac:dyDescent="0.3">
      <c r="B152" s="12"/>
    </row>
    <row r="153" spans="2:2" x14ac:dyDescent="0.3">
      <c r="B153" s="12"/>
    </row>
    <row r="154" spans="2:2" x14ac:dyDescent="0.3">
      <c r="B154" s="12"/>
    </row>
    <row r="155" spans="2:2" x14ac:dyDescent="0.3">
      <c r="B155" s="12"/>
    </row>
    <row r="156" spans="2:2" x14ac:dyDescent="0.3">
      <c r="B156" s="12"/>
    </row>
    <row r="157" spans="2:2" x14ac:dyDescent="0.3">
      <c r="B157" s="12"/>
    </row>
    <row r="158" spans="2:2" x14ac:dyDescent="0.3">
      <c r="B158" s="12"/>
    </row>
    <row r="159" spans="2:2" x14ac:dyDescent="0.3">
      <c r="B159" s="12"/>
    </row>
    <row r="160" spans="2:2" x14ac:dyDescent="0.3">
      <c r="B160" s="12"/>
    </row>
    <row r="161" spans="2:2" x14ac:dyDescent="0.3">
      <c r="B161" s="12"/>
    </row>
    <row r="162" spans="2:2" x14ac:dyDescent="0.3">
      <c r="B162" s="12"/>
    </row>
    <row r="163" spans="2:2" x14ac:dyDescent="0.3">
      <c r="B163" s="12"/>
    </row>
    <row r="164" spans="2:2" x14ac:dyDescent="0.3">
      <c r="B164" s="12"/>
    </row>
    <row r="165" spans="2:2" x14ac:dyDescent="0.3">
      <c r="B165" s="12"/>
    </row>
    <row r="166" spans="2:2" x14ac:dyDescent="0.3">
      <c r="B166" s="12"/>
    </row>
    <row r="167" spans="2:2" x14ac:dyDescent="0.3">
      <c r="B167" s="12"/>
    </row>
    <row r="168" spans="2:2" x14ac:dyDescent="0.3">
      <c r="B168" s="12"/>
    </row>
    <row r="169" spans="2:2" x14ac:dyDescent="0.3">
      <c r="B169" s="12"/>
    </row>
    <row r="170" spans="2:2" x14ac:dyDescent="0.3">
      <c r="B170" s="12"/>
    </row>
    <row r="171" spans="2:2" x14ac:dyDescent="0.3">
      <c r="B171" s="12"/>
    </row>
    <row r="172" spans="2:2" x14ac:dyDescent="0.3">
      <c r="B172" s="12"/>
    </row>
    <row r="173" spans="2:2" x14ac:dyDescent="0.3">
      <c r="B173" s="12"/>
    </row>
    <row r="174" spans="2:2" x14ac:dyDescent="0.3">
      <c r="B174" s="12"/>
    </row>
    <row r="175" spans="2:2" x14ac:dyDescent="0.3">
      <c r="B175" s="12"/>
    </row>
    <row r="176" spans="2:2" x14ac:dyDescent="0.3">
      <c r="B176" s="12"/>
    </row>
    <row r="177" spans="2:2" x14ac:dyDescent="0.3">
      <c r="B177" s="12"/>
    </row>
    <row r="178" spans="2:2" x14ac:dyDescent="0.3">
      <c r="B178" s="12"/>
    </row>
    <row r="179" spans="2:2" x14ac:dyDescent="0.3">
      <c r="B179" s="12"/>
    </row>
    <row r="180" spans="2:2" x14ac:dyDescent="0.3">
      <c r="B180" s="12"/>
    </row>
    <row r="181" spans="2:2" x14ac:dyDescent="0.3">
      <c r="B181" s="12"/>
    </row>
    <row r="182" spans="2:2" x14ac:dyDescent="0.3">
      <c r="B182" s="12"/>
    </row>
    <row r="183" spans="2:2" x14ac:dyDescent="0.3">
      <c r="B183" s="12"/>
    </row>
    <row r="184" spans="2:2" x14ac:dyDescent="0.3">
      <c r="B184" s="12"/>
    </row>
    <row r="185" spans="2:2" x14ac:dyDescent="0.3">
      <c r="B185" s="12"/>
    </row>
    <row r="186" spans="2:2" x14ac:dyDescent="0.3">
      <c r="B186" s="12"/>
    </row>
    <row r="187" spans="2:2" x14ac:dyDescent="0.3">
      <c r="B187" s="12"/>
    </row>
    <row r="188" spans="2:2" x14ac:dyDescent="0.3">
      <c r="B188" s="12"/>
    </row>
    <row r="189" spans="2:2" x14ac:dyDescent="0.3">
      <c r="B189" s="12"/>
    </row>
    <row r="190" spans="2:2" x14ac:dyDescent="0.3">
      <c r="B190" s="12"/>
    </row>
    <row r="191" spans="2:2" x14ac:dyDescent="0.3">
      <c r="B191" s="12"/>
    </row>
    <row r="192" spans="2:2" x14ac:dyDescent="0.3">
      <c r="B192" s="12"/>
    </row>
    <row r="193" spans="2:2" x14ac:dyDescent="0.3">
      <c r="B193" s="12"/>
    </row>
    <row r="194" spans="2:2" x14ac:dyDescent="0.3">
      <c r="B194" s="12"/>
    </row>
    <row r="195" spans="2:2" x14ac:dyDescent="0.3">
      <c r="B195" s="12"/>
    </row>
    <row r="196" spans="2:2" x14ac:dyDescent="0.3">
      <c r="B196" s="12"/>
    </row>
    <row r="197" spans="2:2" x14ac:dyDescent="0.3">
      <c r="B197" s="12"/>
    </row>
    <row r="198" spans="2:2" x14ac:dyDescent="0.3">
      <c r="B198" s="12"/>
    </row>
    <row r="199" spans="2:2" x14ac:dyDescent="0.3">
      <c r="B199" s="12"/>
    </row>
    <row r="200" spans="2:2" x14ac:dyDescent="0.3">
      <c r="B200" s="12"/>
    </row>
    <row r="201" spans="2:2" x14ac:dyDescent="0.3">
      <c r="B201" s="12"/>
    </row>
    <row r="202" spans="2:2" x14ac:dyDescent="0.3">
      <c r="B202" s="12"/>
    </row>
    <row r="203" spans="2:2" x14ac:dyDescent="0.3">
      <c r="B203" s="12"/>
    </row>
    <row r="204" spans="2:2" x14ac:dyDescent="0.3">
      <c r="B204" s="12"/>
    </row>
    <row r="205" spans="2:2" x14ac:dyDescent="0.3">
      <c r="B205" s="12"/>
    </row>
    <row r="206" spans="2:2" x14ac:dyDescent="0.3">
      <c r="B206" s="12"/>
    </row>
    <row r="207" spans="2:2" x14ac:dyDescent="0.3">
      <c r="B207" s="12"/>
    </row>
    <row r="208" spans="2:2" x14ac:dyDescent="0.3">
      <c r="B208" s="12"/>
    </row>
    <row r="209" spans="2:2" x14ac:dyDescent="0.3">
      <c r="B209" s="12"/>
    </row>
    <row r="210" spans="2:2" x14ac:dyDescent="0.3">
      <c r="B210" s="12"/>
    </row>
    <row r="211" spans="2:2" x14ac:dyDescent="0.3">
      <c r="B211" s="12"/>
    </row>
    <row r="212" spans="2:2" x14ac:dyDescent="0.3">
      <c r="B212" s="12"/>
    </row>
    <row r="213" spans="2:2" x14ac:dyDescent="0.3">
      <c r="B213" s="12"/>
    </row>
    <row r="214" spans="2:2" x14ac:dyDescent="0.3">
      <c r="B214" s="12"/>
    </row>
    <row r="215" spans="2:2" x14ac:dyDescent="0.3">
      <c r="B215" s="12"/>
    </row>
    <row r="216" spans="2:2" x14ac:dyDescent="0.3">
      <c r="B216" s="12"/>
    </row>
    <row r="217" spans="2:2" x14ac:dyDescent="0.3">
      <c r="B217" s="12"/>
    </row>
    <row r="218" spans="2:2" x14ac:dyDescent="0.3">
      <c r="B218" s="12"/>
    </row>
    <row r="219" spans="2:2" x14ac:dyDescent="0.3">
      <c r="B219" s="12"/>
    </row>
    <row r="220" spans="2:2" x14ac:dyDescent="0.3">
      <c r="B220" s="12"/>
    </row>
    <row r="221" spans="2:2" x14ac:dyDescent="0.3">
      <c r="B221" s="12"/>
    </row>
    <row r="222" spans="2:2" x14ac:dyDescent="0.3">
      <c r="B222" s="12"/>
    </row>
    <row r="223" spans="2:2" x14ac:dyDescent="0.3">
      <c r="B223" s="12"/>
    </row>
    <row r="224" spans="2:2" x14ac:dyDescent="0.3">
      <c r="B224" s="12"/>
    </row>
    <row r="225" spans="2:2" x14ac:dyDescent="0.3">
      <c r="B225" s="12"/>
    </row>
    <row r="226" spans="2:2" x14ac:dyDescent="0.3">
      <c r="B226" s="12"/>
    </row>
    <row r="227" spans="2:2" x14ac:dyDescent="0.3">
      <c r="B227" s="12"/>
    </row>
    <row r="228" spans="2:2" x14ac:dyDescent="0.3">
      <c r="B228" s="12"/>
    </row>
    <row r="229" spans="2:2" x14ac:dyDescent="0.3">
      <c r="B229" s="12"/>
    </row>
    <row r="230" spans="2:2" x14ac:dyDescent="0.3">
      <c r="B230" s="12"/>
    </row>
    <row r="231" spans="2:2" x14ac:dyDescent="0.3">
      <c r="B231" s="12"/>
    </row>
    <row r="232" spans="2:2" x14ac:dyDescent="0.3">
      <c r="B232" s="12"/>
    </row>
    <row r="233" spans="2:2" x14ac:dyDescent="0.3">
      <c r="B233" s="12"/>
    </row>
    <row r="234" spans="2:2" x14ac:dyDescent="0.3">
      <c r="B234" s="12"/>
    </row>
    <row r="235" spans="2:2" x14ac:dyDescent="0.3">
      <c r="B235" s="12"/>
    </row>
    <row r="236" spans="2:2" x14ac:dyDescent="0.3">
      <c r="B236" s="12"/>
    </row>
    <row r="237" spans="2:2" x14ac:dyDescent="0.3">
      <c r="B237" s="12"/>
    </row>
    <row r="238" spans="2:2" x14ac:dyDescent="0.3">
      <c r="B238" s="12"/>
    </row>
    <row r="239" spans="2:2" x14ac:dyDescent="0.3">
      <c r="B239" s="12"/>
    </row>
    <row r="240" spans="2:2" x14ac:dyDescent="0.3">
      <c r="B240" s="12"/>
    </row>
    <row r="241" spans="2:2" x14ac:dyDescent="0.3">
      <c r="B241" s="12"/>
    </row>
    <row r="242" spans="2:2" x14ac:dyDescent="0.3">
      <c r="B242" s="12"/>
    </row>
    <row r="243" spans="2:2" x14ac:dyDescent="0.3">
      <c r="B243" s="12"/>
    </row>
    <row r="244" spans="2:2" x14ac:dyDescent="0.3">
      <c r="B244" s="12"/>
    </row>
    <row r="245" spans="2:2" x14ac:dyDescent="0.3">
      <c r="B245" s="12"/>
    </row>
    <row r="246" spans="2:2" x14ac:dyDescent="0.3">
      <c r="B246" s="12"/>
    </row>
    <row r="247" spans="2:2" x14ac:dyDescent="0.3">
      <c r="B247" s="12"/>
    </row>
    <row r="248" spans="2:2" x14ac:dyDescent="0.3">
      <c r="B248" s="12"/>
    </row>
    <row r="249" spans="2:2" x14ac:dyDescent="0.3">
      <c r="B249" s="12"/>
    </row>
    <row r="250" spans="2:2" x14ac:dyDescent="0.3">
      <c r="B250" s="12"/>
    </row>
    <row r="251" spans="2:2" x14ac:dyDescent="0.3">
      <c r="B251" s="12"/>
    </row>
    <row r="252" spans="2:2" x14ac:dyDescent="0.3">
      <c r="B252" s="12"/>
    </row>
    <row r="253" spans="2:2" x14ac:dyDescent="0.3">
      <c r="B253" s="12"/>
    </row>
    <row r="254" spans="2:2" x14ac:dyDescent="0.3">
      <c r="B254" s="12"/>
    </row>
    <row r="255" spans="2:2" x14ac:dyDescent="0.3">
      <c r="B255" s="12"/>
    </row>
    <row r="256" spans="2:2" x14ac:dyDescent="0.3">
      <c r="B256" s="12"/>
    </row>
    <row r="257" spans="2:2" x14ac:dyDescent="0.3">
      <c r="B257" s="12"/>
    </row>
    <row r="258" spans="2:2" x14ac:dyDescent="0.3">
      <c r="B258" s="12"/>
    </row>
    <row r="259" spans="2:2" x14ac:dyDescent="0.3">
      <c r="B259" s="12"/>
    </row>
    <row r="260" spans="2:2" x14ac:dyDescent="0.3">
      <c r="B260" s="12"/>
    </row>
    <row r="261" spans="2:2" x14ac:dyDescent="0.3">
      <c r="B261" s="12"/>
    </row>
    <row r="262" spans="2:2" x14ac:dyDescent="0.3">
      <c r="B262" s="12"/>
    </row>
    <row r="263" spans="2:2" x14ac:dyDescent="0.3">
      <c r="B263" s="12"/>
    </row>
    <row r="264" spans="2:2" x14ac:dyDescent="0.3">
      <c r="B264" s="12"/>
    </row>
    <row r="265" spans="2:2" x14ac:dyDescent="0.3">
      <c r="B265" s="12"/>
    </row>
    <row r="266" spans="2:2" x14ac:dyDescent="0.3">
      <c r="B266" s="12"/>
    </row>
    <row r="267" spans="2:2" x14ac:dyDescent="0.3">
      <c r="B267" s="12"/>
    </row>
    <row r="268" spans="2:2" x14ac:dyDescent="0.3">
      <c r="B268" s="12"/>
    </row>
    <row r="269" spans="2:2" x14ac:dyDescent="0.3">
      <c r="B269" s="12"/>
    </row>
    <row r="270" spans="2:2" x14ac:dyDescent="0.3">
      <c r="B270" s="12"/>
    </row>
    <row r="271" spans="2:2" x14ac:dyDescent="0.3">
      <c r="B271" s="12"/>
    </row>
    <row r="272" spans="2:2" x14ac:dyDescent="0.3">
      <c r="B272" s="12"/>
    </row>
    <row r="273" spans="2:2" x14ac:dyDescent="0.3">
      <c r="B273" s="12"/>
    </row>
    <row r="274" spans="2:2" x14ac:dyDescent="0.3">
      <c r="B274" s="12"/>
    </row>
    <row r="275" spans="2:2" x14ac:dyDescent="0.3">
      <c r="B275" s="12"/>
    </row>
    <row r="276" spans="2:2" x14ac:dyDescent="0.3">
      <c r="B276" s="12"/>
    </row>
    <row r="277" spans="2:2" x14ac:dyDescent="0.3">
      <c r="B277" s="12"/>
    </row>
    <row r="278" spans="2:2" x14ac:dyDescent="0.3">
      <c r="B278" s="12"/>
    </row>
    <row r="279" spans="2:2" x14ac:dyDescent="0.3">
      <c r="B279" s="12"/>
    </row>
    <row r="280" spans="2:2" x14ac:dyDescent="0.3">
      <c r="B280" s="12"/>
    </row>
    <row r="281" spans="2:2" x14ac:dyDescent="0.3">
      <c r="B281" s="12"/>
    </row>
    <row r="282" spans="2:2" x14ac:dyDescent="0.3">
      <c r="B282" s="12"/>
    </row>
    <row r="283" spans="2:2" x14ac:dyDescent="0.3">
      <c r="B283" s="12"/>
    </row>
    <row r="284" spans="2:2" x14ac:dyDescent="0.3">
      <c r="B284" s="12"/>
    </row>
    <row r="285" spans="2:2" x14ac:dyDescent="0.3">
      <c r="B285" s="12"/>
    </row>
    <row r="286" spans="2:2" x14ac:dyDescent="0.3">
      <c r="B286" s="12"/>
    </row>
    <row r="287" spans="2:2" x14ac:dyDescent="0.3">
      <c r="B287" s="12"/>
    </row>
    <row r="288" spans="2:2" x14ac:dyDescent="0.3">
      <c r="B288" s="12"/>
    </row>
    <row r="289" spans="2:2" x14ac:dyDescent="0.3">
      <c r="B289" s="12"/>
    </row>
    <row r="290" spans="2:2" x14ac:dyDescent="0.3">
      <c r="B290" s="12"/>
    </row>
    <row r="291" spans="2:2" x14ac:dyDescent="0.3">
      <c r="B291" s="12"/>
    </row>
    <row r="292" spans="2:2" x14ac:dyDescent="0.3">
      <c r="B292" s="12"/>
    </row>
    <row r="293" spans="2:2" x14ac:dyDescent="0.3">
      <c r="B293" s="12"/>
    </row>
    <row r="294" spans="2:2" x14ac:dyDescent="0.3">
      <c r="B294" s="12"/>
    </row>
    <row r="295" spans="2:2" x14ac:dyDescent="0.3">
      <c r="B295" s="12"/>
    </row>
    <row r="296" spans="2:2" x14ac:dyDescent="0.3">
      <c r="B296" s="12"/>
    </row>
    <row r="297" spans="2:2" x14ac:dyDescent="0.3">
      <c r="B297" s="12"/>
    </row>
    <row r="298" spans="2:2" x14ac:dyDescent="0.3">
      <c r="B298" s="12"/>
    </row>
    <row r="299" spans="2:2" x14ac:dyDescent="0.3">
      <c r="B299" s="12"/>
    </row>
    <row r="300" spans="2:2" x14ac:dyDescent="0.3">
      <c r="B300" s="12"/>
    </row>
    <row r="301" spans="2:2" x14ac:dyDescent="0.3">
      <c r="B301" s="12"/>
    </row>
    <row r="302" spans="2:2" x14ac:dyDescent="0.3">
      <c r="B302" s="12"/>
    </row>
    <row r="303" spans="2:2" x14ac:dyDescent="0.3">
      <c r="B303" s="12"/>
    </row>
    <row r="304" spans="2:2" x14ac:dyDescent="0.3">
      <c r="B304" s="12"/>
    </row>
    <row r="305" spans="2:2" x14ac:dyDescent="0.3">
      <c r="B305" s="12"/>
    </row>
    <row r="306" spans="2:2" x14ac:dyDescent="0.3">
      <c r="B306" s="12"/>
    </row>
    <row r="307" spans="2:2" x14ac:dyDescent="0.3">
      <c r="B307" s="12"/>
    </row>
    <row r="308" spans="2:2" x14ac:dyDescent="0.3">
      <c r="B308" s="12"/>
    </row>
    <row r="309" spans="2:2" x14ac:dyDescent="0.3">
      <c r="B309" s="12"/>
    </row>
    <row r="310" spans="2:2" x14ac:dyDescent="0.3">
      <c r="B310" s="12"/>
    </row>
    <row r="311" spans="2:2" x14ac:dyDescent="0.3">
      <c r="B311" s="12"/>
    </row>
    <row r="312" spans="2:2" x14ac:dyDescent="0.3">
      <c r="B312" s="12"/>
    </row>
    <row r="313" spans="2:2" x14ac:dyDescent="0.3">
      <c r="B313" s="12"/>
    </row>
    <row r="314" spans="2:2" x14ac:dyDescent="0.3">
      <c r="B314" s="12"/>
    </row>
    <row r="315" spans="2:2" x14ac:dyDescent="0.3">
      <c r="B315" s="12"/>
    </row>
    <row r="316" spans="2:2" x14ac:dyDescent="0.3">
      <c r="B316" s="12"/>
    </row>
    <row r="317" spans="2:2" x14ac:dyDescent="0.3">
      <c r="B317" s="12"/>
    </row>
    <row r="318" spans="2:2" x14ac:dyDescent="0.3">
      <c r="B318" s="12"/>
    </row>
    <row r="319" spans="2:2" x14ac:dyDescent="0.3">
      <c r="B319" s="12"/>
    </row>
    <row r="320" spans="2:2" x14ac:dyDescent="0.3">
      <c r="B320" s="12"/>
    </row>
    <row r="321" spans="2:2" x14ac:dyDescent="0.3">
      <c r="B321" s="12"/>
    </row>
    <row r="322" spans="2:2" x14ac:dyDescent="0.3">
      <c r="B322" s="12"/>
    </row>
    <row r="323" spans="2:2" x14ac:dyDescent="0.3">
      <c r="B323" s="12"/>
    </row>
    <row r="324" spans="2:2" x14ac:dyDescent="0.3">
      <c r="B324" s="12"/>
    </row>
    <row r="325" spans="2:2" x14ac:dyDescent="0.3">
      <c r="B325" s="12"/>
    </row>
    <row r="326" spans="2:2" x14ac:dyDescent="0.3">
      <c r="B326" s="12"/>
    </row>
    <row r="327" spans="2:2" x14ac:dyDescent="0.3">
      <c r="B327" s="12"/>
    </row>
    <row r="328" spans="2:2" x14ac:dyDescent="0.3">
      <c r="B328" s="12"/>
    </row>
    <row r="329" spans="2:2" x14ac:dyDescent="0.3">
      <c r="B329" s="12"/>
    </row>
    <row r="330" spans="2:2" x14ac:dyDescent="0.3">
      <c r="B330" s="12"/>
    </row>
    <row r="331" spans="2:2" x14ac:dyDescent="0.3">
      <c r="B331" s="12"/>
    </row>
    <row r="332" spans="2:2" x14ac:dyDescent="0.3">
      <c r="B332" s="12"/>
    </row>
    <row r="333" spans="2:2" x14ac:dyDescent="0.3">
      <c r="B333" s="12"/>
    </row>
    <row r="334" spans="2:2" x14ac:dyDescent="0.3">
      <c r="B334" s="12"/>
    </row>
    <row r="335" spans="2:2" x14ac:dyDescent="0.3">
      <c r="B335" s="12"/>
    </row>
    <row r="336" spans="2:2" x14ac:dyDescent="0.3">
      <c r="B336" s="12"/>
    </row>
    <row r="337" spans="2:2" x14ac:dyDescent="0.3">
      <c r="B337" s="12"/>
    </row>
    <row r="338" spans="2:2" x14ac:dyDescent="0.3">
      <c r="B338" s="12"/>
    </row>
    <row r="339" spans="2:2" x14ac:dyDescent="0.3">
      <c r="B339" s="12"/>
    </row>
    <row r="340" spans="2:2" x14ac:dyDescent="0.3">
      <c r="B340" s="12"/>
    </row>
    <row r="341" spans="2:2" x14ac:dyDescent="0.3">
      <c r="B341" s="12"/>
    </row>
    <row r="342" spans="2:2" x14ac:dyDescent="0.3">
      <c r="B342" s="12"/>
    </row>
    <row r="343" spans="2:2" x14ac:dyDescent="0.3">
      <c r="B343" s="12"/>
    </row>
    <row r="344" spans="2:2" x14ac:dyDescent="0.3">
      <c r="B344" s="12"/>
    </row>
    <row r="345" spans="2:2" x14ac:dyDescent="0.3">
      <c r="B345" s="12"/>
    </row>
    <row r="346" spans="2:2" x14ac:dyDescent="0.3">
      <c r="B346" s="12"/>
    </row>
    <row r="347" spans="2:2" x14ac:dyDescent="0.3">
      <c r="B347" s="12"/>
    </row>
    <row r="348" spans="2:2" x14ac:dyDescent="0.3">
      <c r="B348" s="12"/>
    </row>
    <row r="349" spans="2:2" x14ac:dyDescent="0.3">
      <c r="B349" s="12"/>
    </row>
    <row r="350" spans="2:2" x14ac:dyDescent="0.3">
      <c r="B350" s="12"/>
    </row>
    <row r="351" spans="2:2" x14ac:dyDescent="0.3">
      <c r="B351" s="12"/>
    </row>
    <row r="352" spans="2:2" x14ac:dyDescent="0.3">
      <c r="B352" s="12"/>
    </row>
    <row r="353" spans="2:2" x14ac:dyDescent="0.3">
      <c r="B353" s="12"/>
    </row>
    <row r="354" spans="2:2" x14ac:dyDescent="0.3">
      <c r="B354" s="12"/>
    </row>
    <row r="355" spans="2:2" x14ac:dyDescent="0.3">
      <c r="B355" s="12"/>
    </row>
    <row r="356" spans="2:2" x14ac:dyDescent="0.3">
      <c r="B356" s="12"/>
    </row>
    <row r="357" spans="2:2" x14ac:dyDescent="0.3">
      <c r="B357" s="12"/>
    </row>
    <row r="358" spans="2:2" x14ac:dyDescent="0.3">
      <c r="B358" s="12"/>
    </row>
    <row r="359" spans="2:2" x14ac:dyDescent="0.3">
      <c r="B359" s="12"/>
    </row>
    <row r="360" spans="2:2" x14ac:dyDescent="0.3">
      <c r="B360" s="12"/>
    </row>
    <row r="361" spans="2:2" x14ac:dyDescent="0.3">
      <c r="B361" s="12"/>
    </row>
    <row r="362" spans="2:2" x14ac:dyDescent="0.3">
      <c r="B362" s="12"/>
    </row>
    <row r="363" spans="2:2" x14ac:dyDescent="0.3">
      <c r="B363" s="12"/>
    </row>
    <row r="364" spans="2:2" x14ac:dyDescent="0.3">
      <c r="B364" s="12"/>
    </row>
    <row r="365" spans="2:2" x14ac:dyDescent="0.3">
      <c r="B365" s="12"/>
    </row>
    <row r="366" spans="2:2" x14ac:dyDescent="0.3">
      <c r="B366" s="12"/>
    </row>
    <row r="367" spans="2:2" x14ac:dyDescent="0.3">
      <c r="B367" s="12"/>
    </row>
    <row r="368" spans="2:2" x14ac:dyDescent="0.3">
      <c r="B368" s="12"/>
    </row>
    <row r="369" spans="2:2" x14ac:dyDescent="0.3">
      <c r="B369" s="12"/>
    </row>
    <row r="370" spans="2:2" x14ac:dyDescent="0.3">
      <c r="B370" s="12"/>
    </row>
    <row r="371" spans="2:2" x14ac:dyDescent="0.3">
      <c r="B371" s="12"/>
    </row>
    <row r="372" spans="2:2" x14ac:dyDescent="0.3">
      <c r="B372" s="12"/>
    </row>
    <row r="373" spans="2:2" x14ac:dyDescent="0.3">
      <c r="B373" s="12"/>
    </row>
    <row r="374" spans="2:2" x14ac:dyDescent="0.3">
      <c r="B374" s="12"/>
    </row>
    <row r="375" spans="2:2" x14ac:dyDescent="0.3">
      <c r="B375" s="12"/>
    </row>
    <row r="376" spans="2:2" x14ac:dyDescent="0.3">
      <c r="B376" s="12"/>
    </row>
    <row r="377" spans="2:2" x14ac:dyDescent="0.3">
      <c r="B377" s="12"/>
    </row>
    <row r="378" spans="2:2" x14ac:dyDescent="0.3">
      <c r="B378" s="12"/>
    </row>
    <row r="379" spans="2:2" x14ac:dyDescent="0.3">
      <c r="B379" s="12"/>
    </row>
    <row r="380" spans="2:2" x14ac:dyDescent="0.3">
      <c r="B380" s="12"/>
    </row>
    <row r="381" spans="2:2" x14ac:dyDescent="0.3">
      <c r="B381" s="12"/>
    </row>
    <row r="382" spans="2:2" x14ac:dyDescent="0.3">
      <c r="B382" s="12"/>
    </row>
    <row r="383" spans="2:2" x14ac:dyDescent="0.3">
      <c r="B383" s="12"/>
    </row>
    <row r="384" spans="2:2" x14ac:dyDescent="0.3">
      <c r="B384" s="12"/>
    </row>
    <row r="385" spans="2:2" x14ac:dyDescent="0.3">
      <c r="B385" s="12"/>
    </row>
    <row r="386" spans="2:2" x14ac:dyDescent="0.3">
      <c r="B386" s="12"/>
    </row>
    <row r="387" spans="2:2" x14ac:dyDescent="0.3">
      <c r="B387" s="12"/>
    </row>
    <row r="388" spans="2:2" x14ac:dyDescent="0.3">
      <c r="B388" s="12"/>
    </row>
    <row r="389" spans="2:2" x14ac:dyDescent="0.3">
      <c r="B389" s="12"/>
    </row>
    <row r="390" spans="2:2" x14ac:dyDescent="0.3">
      <c r="B390" s="12"/>
    </row>
    <row r="391" spans="2:2" x14ac:dyDescent="0.3">
      <c r="B391" s="12"/>
    </row>
    <row r="392" spans="2:2" x14ac:dyDescent="0.3">
      <c r="B392" s="12"/>
    </row>
    <row r="393" spans="2:2" x14ac:dyDescent="0.3">
      <c r="B393" s="12"/>
    </row>
    <row r="394" spans="2:2" x14ac:dyDescent="0.3">
      <c r="B394" s="12"/>
    </row>
    <row r="395" spans="2:2" x14ac:dyDescent="0.3">
      <c r="B395" s="12"/>
    </row>
    <row r="396" spans="2:2" x14ac:dyDescent="0.3">
      <c r="B396" s="12"/>
    </row>
    <row r="397" spans="2:2" x14ac:dyDescent="0.3">
      <c r="B397" s="12"/>
    </row>
    <row r="398" spans="2:2" x14ac:dyDescent="0.3">
      <c r="B398" s="12"/>
    </row>
    <row r="399" spans="2:2" x14ac:dyDescent="0.3">
      <c r="B399" s="12"/>
    </row>
    <row r="400" spans="2:2" x14ac:dyDescent="0.3">
      <c r="B400" s="12"/>
    </row>
    <row r="401" spans="2:2" x14ac:dyDescent="0.3">
      <c r="B401" s="12"/>
    </row>
    <row r="402" spans="2:2" x14ac:dyDescent="0.3">
      <c r="B402" s="12"/>
    </row>
    <row r="403" spans="2:2" x14ac:dyDescent="0.3">
      <c r="B403" s="12"/>
    </row>
    <row r="404" spans="2:2" x14ac:dyDescent="0.3">
      <c r="B404" s="12"/>
    </row>
    <row r="405" spans="2:2" x14ac:dyDescent="0.3">
      <c r="B405" s="12"/>
    </row>
    <row r="406" spans="2:2" x14ac:dyDescent="0.3">
      <c r="B406" s="12"/>
    </row>
    <row r="407" spans="2:2" x14ac:dyDescent="0.3">
      <c r="B407" s="12"/>
    </row>
    <row r="408" spans="2:2" x14ac:dyDescent="0.3">
      <c r="B408" s="12"/>
    </row>
    <row r="409" spans="2:2" x14ac:dyDescent="0.3">
      <c r="B409" s="12"/>
    </row>
    <row r="410" spans="2:2" x14ac:dyDescent="0.3">
      <c r="B410" s="12"/>
    </row>
    <row r="411" spans="2:2" x14ac:dyDescent="0.3">
      <c r="B411" s="12"/>
    </row>
    <row r="412" spans="2:2" x14ac:dyDescent="0.3">
      <c r="B412" s="12"/>
    </row>
    <row r="413" spans="2:2" x14ac:dyDescent="0.3">
      <c r="B413" s="12"/>
    </row>
    <row r="414" spans="2:2" x14ac:dyDescent="0.3">
      <c r="B414" s="12"/>
    </row>
    <row r="415" spans="2:2" x14ac:dyDescent="0.3">
      <c r="B415" s="12"/>
    </row>
    <row r="416" spans="2:2" x14ac:dyDescent="0.3">
      <c r="B416" s="12"/>
    </row>
    <row r="417" spans="2:2" x14ac:dyDescent="0.3">
      <c r="B417" s="12"/>
    </row>
    <row r="418" spans="2:2" x14ac:dyDescent="0.3">
      <c r="B418" s="12"/>
    </row>
    <row r="419" spans="2:2" x14ac:dyDescent="0.3">
      <c r="B419" s="12"/>
    </row>
    <row r="420" spans="2:2" x14ac:dyDescent="0.3">
      <c r="B420" s="12"/>
    </row>
    <row r="421" spans="2:2" x14ac:dyDescent="0.3">
      <c r="B421" s="12"/>
    </row>
    <row r="422" spans="2:2" x14ac:dyDescent="0.3">
      <c r="B422" s="12"/>
    </row>
    <row r="423" spans="2:2" x14ac:dyDescent="0.3">
      <c r="B423" s="12"/>
    </row>
    <row r="424" spans="2:2" x14ac:dyDescent="0.3">
      <c r="B424" s="12"/>
    </row>
    <row r="425" spans="2:2" x14ac:dyDescent="0.3">
      <c r="B425" s="12"/>
    </row>
    <row r="426" spans="2:2" x14ac:dyDescent="0.3">
      <c r="B426" s="12"/>
    </row>
    <row r="427" spans="2:2" x14ac:dyDescent="0.3">
      <c r="B427" s="12"/>
    </row>
    <row r="428" spans="2:2" x14ac:dyDescent="0.3">
      <c r="B428" s="12"/>
    </row>
    <row r="429" spans="2:2" x14ac:dyDescent="0.3">
      <c r="B429" s="12"/>
    </row>
    <row r="430" spans="2:2" x14ac:dyDescent="0.3">
      <c r="B430" s="12"/>
    </row>
    <row r="431" spans="2:2" x14ac:dyDescent="0.3">
      <c r="B431" s="12"/>
    </row>
    <row r="432" spans="2:2" x14ac:dyDescent="0.3">
      <c r="B432" s="12"/>
    </row>
    <row r="433" spans="2:2" x14ac:dyDescent="0.3">
      <c r="B433" s="12"/>
    </row>
    <row r="434" spans="2:2" x14ac:dyDescent="0.3">
      <c r="B434" s="12"/>
    </row>
    <row r="435" spans="2:2" x14ac:dyDescent="0.3">
      <c r="B435" s="12"/>
    </row>
    <row r="436" spans="2:2" x14ac:dyDescent="0.3">
      <c r="B436" s="12"/>
    </row>
    <row r="437" spans="2:2" x14ac:dyDescent="0.3">
      <c r="B437" s="12"/>
    </row>
    <row r="438" spans="2:2" x14ac:dyDescent="0.3">
      <c r="B438" s="12"/>
    </row>
    <row r="439" spans="2:2" x14ac:dyDescent="0.3">
      <c r="B439" s="12"/>
    </row>
    <row r="440" spans="2:2" x14ac:dyDescent="0.3">
      <c r="B440" s="12"/>
    </row>
    <row r="441" spans="2:2" x14ac:dyDescent="0.3">
      <c r="B441" s="12"/>
    </row>
    <row r="442" spans="2:2" x14ac:dyDescent="0.3">
      <c r="B442" s="12"/>
    </row>
    <row r="443" spans="2:2" x14ac:dyDescent="0.3">
      <c r="B443" s="12"/>
    </row>
    <row r="444" spans="2:2" x14ac:dyDescent="0.3">
      <c r="B444" s="12"/>
    </row>
    <row r="445" spans="2:2" x14ac:dyDescent="0.3">
      <c r="B445" s="12"/>
    </row>
    <row r="446" spans="2:2" x14ac:dyDescent="0.3">
      <c r="B446" s="12"/>
    </row>
    <row r="447" spans="2:2" x14ac:dyDescent="0.3">
      <c r="B447" s="12"/>
    </row>
    <row r="448" spans="2:2" x14ac:dyDescent="0.3">
      <c r="B448" s="12"/>
    </row>
    <row r="449" spans="2:2" x14ac:dyDescent="0.3">
      <c r="B449" s="12"/>
    </row>
    <row r="450" spans="2:2" x14ac:dyDescent="0.3">
      <c r="B450" s="12"/>
    </row>
    <row r="451" spans="2:2" x14ac:dyDescent="0.3">
      <c r="B451" s="12"/>
    </row>
    <row r="452" spans="2:2" x14ac:dyDescent="0.3">
      <c r="B452" s="12"/>
    </row>
    <row r="453" spans="2:2" x14ac:dyDescent="0.3">
      <c r="B453" s="12"/>
    </row>
    <row r="454" spans="2:2" x14ac:dyDescent="0.3">
      <c r="B454" s="12"/>
    </row>
    <row r="455" spans="2:2" x14ac:dyDescent="0.3">
      <c r="B455" s="12"/>
    </row>
    <row r="456" spans="2:2" x14ac:dyDescent="0.3">
      <c r="B456" s="12"/>
    </row>
    <row r="457" spans="2:2" x14ac:dyDescent="0.3">
      <c r="B457" s="12"/>
    </row>
    <row r="458" spans="2:2" x14ac:dyDescent="0.3">
      <c r="B458" s="12"/>
    </row>
    <row r="459" spans="2:2" x14ac:dyDescent="0.3">
      <c r="B459" s="12"/>
    </row>
    <row r="460" spans="2:2" x14ac:dyDescent="0.3">
      <c r="B460" s="12"/>
    </row>
    <row r="461" spans="2:2" x14ac:dyDescent="0.3">
      <c r="B461" s="12"/>
    </row>
    <row r="462" spans="2:2" x14ac:dyDescent="0.3">
      <c r="B462" s="12"/>
    </row>
    <row r="463" spans="2:2" x14ac:dyDescent="0.3">
      <c r="B463" s="12"/>
    </row>
    <row r="464" spans="2:2" x14ac:dyDescent="0.3">
      <c r="B464" s="12"/>
    </row>
    <row r="465" spans="2:2" x14ac:dyDescent="0.3">
      <c r="B465" s="12"/>
    </row>
    <row r="466" spans="2:2" x14ac:dyDescent="0.3">
      <c r="B466" s="12"/>
    </row>
    <row r="467" spans="2:2" x14ac:dyDescent="0.3">
      <c r="B467" s="12"/>
    </row>
    <row r="468" spans="2:2" x14ac:dyDescent="0.3">
      <c r="B468" s="12"/>
    </row>
    <row r="469" spans="2:2" x14ac:dyDescent="0.3">
      <c r="B469" s="12"/>
    </row>
    <row r="470" spans="2:2" x14ac:dyDescent="0.3">
      <c r="B470" s="12"/>
    </row>
    <row r="471" spans="2:2" x14ac:dyDescent="0.3">
      <c r="B471" s="12"/>
    </row>
    <row r="472" spans="2:2" x14ac:dyDescent="0.3">
      <c r="B472" s="12"/>
    </row>
    <row r="473" spans="2:2" x14ac:dyDescent="0.3">
      <c r="B473" s="12"/>
    </row>
    <row r="474" spans="2:2" x14ac:dyDescent="0.3">
      <c r="B474" s="12"/>
    </row>
    <row r="475" spans="2:2" x14ac:dyDescent="0.3">
      <c r="B475" s="12"/>
    </row>
    <row r="476" spans="2:2" x14ac:dyDescent="0.3">
      <c r="B476" s="12"/>
    </row>
    <row r="477" spans="2:2" x14ac:dyDescent="0.3">
      <c r="B477" s="12"/>
    </row>
    <row r="478" spans="2:2" x14ac:dyDescent="0.3">
      <c r="B478" s="12"/>
    </row>
    <row r="479" spans="2:2" x14ac:dyDescent="0.3">
      <c r="B479" s="12"/>
    </row>
    <row r="480" spans="2:2" x14ac:dyDescent="0.3">
      <c r="B480" s="12"/>
    </row>
    <row r="481" spans="2:2" x14ac:dyDescent="0.3">
      <c r="B481" s="12"/>
    </row>
    <row r="482" spans="2:2" x14ac:dyDescent="0.3">
      <c r="B482" s="12"/>
    </row>
    <row r="483" spans="2:2" x14ac:dyDescent="0.3">
      <c r="B483" s="12"/>
    </row>
    <row r="484" spans="2:2" x14ac:dyDescent="0.3">
      <c r="B484" s="12"/>
    </row>
    <row r="485" spans="2:2" x14ac:dyDescent="0.3">
      <c r="B485" s="12"/>
    </row>
    <row r="486" spans="2:2" x14ac:dyDescent="0.3">
      <c r="B486" s="12"/>
    </row>
    <row r="487" spans="2:2" x14ac:dyDescent="0.3">
      <c r="B487" s="12"/>
    </row>
    <row r="488" spans="2:2" x14ac:dyDescent="0.3">
      <c r="B488" s="12"/>
    </row>
    <row r="489" spans="2:2" x14ac:dyDescent="0.3">
      <c r="B489" s="12"/>
    </row>
    <row r="490" spans="2:2" x14ac:dyDescent="0.3">
      <c r="B490" s="12"/>
    </row>
    <row r="491" spans="2:2" x14ac:dyDescent="0.3">
      <c r="B491" s="12"/>
    </row>
    <row r="492" spans="2:2" x14ac:dyDescent="0.3">
      <c r="B492" s="12"/>
    </row>
    <row r="493" spans="2:2" x14ac:dyDescent="0.3">
      <c r="B493" s="12"/>
    </row>
    <row r="494" spans="2:2" x14ac:dyDescent="0.3">
      <c r="B494" s="12"/>
    </row>
    <row r="495" spans="2:2" x14ac:dyDescent="0.3">
      <c r="B495" s="12"/>
    </row>
    <row r="496" spans="2:2" x14ac:dyDescent="0.3">
      <c r="B496" s="12"/>
    </row>
    <row r="497" spans="2:2" x14ac:dyDescent="0.3">
      <c r="B497" s="12"/>
    </row>
    <row r="498" spans="2:2" x14ac:dyDescent="0.3">
      <c r="B498" s="12"/>
    </row>
    <row r="499" spans="2:2" x14ac:dyDescent="0.3">
      <c r="B499" s="12"/>
    </row>
    <row r="500" spans="2:2" x14ac:dyDescent="0.3">
      <c r="B500" s="12"/>
    </row>
    <row r="501" spans="2:2" x14ac:dyDescent="0.3">
      <c r="B501" s="12"/>
    </row>
    <row r="502" spans="2:2" x14ac:dyDescent="0.3">
      <c r="B502" s="12"/>
    </row>
    <row r="503" spans="2:2" x14ac:dyDescent="0.3">
      <c r="B503" s="12"/>
    </row>
    <row r="504" spans="2:2" x14ac:dyDescent="0.3">
      <c r="B504" s="12"/>
    </row>
    <row r="505" spans="2:2" x14ac:dyDescent="0.3">
      <c r="B505" s="12"/>
    </row>
    <row r="506" spans="2:2" x14ac:dyDescent="0.3">
      <c r="B506" s="12"/>
    </row>
    <row r="507" spans="2:2" x14ac:dyDescent="0.3">
      <c r="B507" s="12"/>
    </row>
    <row r="508" spans="2:2" x14ac:dyDescent="0.3">
      <c r="B508" s="12"/>
    </row>
    <row r="509" spans="2:2" x14ac:dyDescent="0.3">
      <c r="B509" s="12"/>
    </row>
    <row r="510" spans="2:2" x14ac:dyDescent="0.3">
      <c r="B510" s="12"/>
    </row>
    <row r="511" spans="2:2" x14ac:dyDescent="0.3">
      <c r="B511" s="12"/>
    </row>
    <row r="512" spans="2:2" x14ac:dyDescent="0.3">
      <c r="B512" s="12"/>
    </row>
    <row r="513" spans="2:2" x14ac:dyDescent="0.3">
      <c r="B513" s="12"/>
    </row>
    <row r="514" spans="2:2" x14ac:dyDescent="0.3">
      <c r="B514" s="12"/>
    </row>
    <row r="515" spans="2:2" x14ac:dyDescent="0.3">
      <c r="B515" s="12"/>
    </row>
    <row r="516" spans="2:2" x14ac:dyDescent="0.3">
      <c r="B516" s="12"/>
    </row>
    <row r="517" spans="2:2" x14ac:dyDescent="0.3">
      <c r="B517" s="12"/>
    </row>
    <row r="518" spans="2:2" x14ac:dyDescent="0.3">
      <c r="B518" s="12"/>
    </row>
    <row r="519" spans="2:2" x14ac:dyDescent="0.3">
      <c r="B519" s="12"/>
    </row>
    <row r="520" spans="2:2" x14ac:dyDescent="0.3">
      <c r="B520" s="12"/>
    </row>
    <row r="521" spans="2:2" x14ac:dyDescent="0.3">
      <c r="B521" s="12"/>
    </row>
    <row r="522" spans="2:2" x14ac:dyDescent="0.3">
      <c r="B522" s="12"/>
    </row>
    <row r="523" spans="2:2" x14ac:dyDescent="0.3">
      <c r="B523" s="12"/>
    </row>
    <row r="524" spans="2:2" x14ac:dyDescent="0.3">
      <c r="B524" s="12"/>
    </row>
    <row r="525" spans="2:2" x14ac:dyDescent="0.3">
      <c r="B525" s="12"/>
    </row>
    <row r="526" spans="2:2" x14ac:dyDescent="0.3">
      <c r="B526" s="12"/>
    </row>
    <row r="527" spans="2:2" x14ac:dyDescent="0.3">
      <c r="B527" s="12"/>
    </row>
    <row r="528" spans="2:2" x14ac:dyDescent="0.3">
      <c r="B528" s="12"/>
    </row>
    <row r="529" spans="2:2" x14ac:dyDescent="0.3">
      <c r="B529" s="12"/>
    </row>
    <row r="530" spans="2:2" x14ac:dyDescent="0.3">
      <c r="B530" s="12"/>
    </row>
    <row r="531" spans="2:2" x14ac:dyDescent="0.3">
      <c r="B531" s="12"/>
    </row>
    <row r="532" spans="2:2" x14ac:dyDescent="0.3">
      <c r="B532" s="12"/>
    </row>
    <row r="533" spans="2:2" x14ac:dyDescent="0.3">
      <c r="B533" s="12"/>
    </row>
    <row r="534" spans="2:2" x14ac:dyDescent="0.3">
      <c r="B534" s="12"/>
    </row>
    <row r="535" spans="2:2" x14ac:dyDescent="0.3">
      <c r="B535" s="12"/>
    </row>
    <row r="536" spans="2:2" x14ac:dyDescent="0.3">
      <c r="B536" s="12"/>
    </row>
    <row r="537" spans="2:2" x14ac:dyDescent="0.3">
      <c r="B537" s="12"/>
    </row>
    <row r="538" spans="2:2" x14ac:dyDescent="0.3">
      <c r="B538" s="12"/>
    </row>
    <row r="539" spans="2:2" x14ac:dyDescent="0.3">
      <c r="B539" s="12"/>
    </row>
    <row r="540" spans="2:2" x14ac:dyDescent="0.3">
      <c r="B540" s="12"/>
    </row>
    <row r="541" spans="2:2" x14ac:dyDescent="0.3">
      <c r="B541" s="12"/>
    </row>
    <row r="542" spans="2:2" x14ac:dyDescent="0.3">
      <c r="B542" s="12"/>
    </row>
    <row r="543" spans="2:2" x14ac:dyDescent="0.3">
      <c r="B543" s="12"/>
    </row>
    <row r="544" spans="2:2" x14ac:dyDescent="0.3">
      <c r="B544" s="12"/>
    </row>
    <row r="545" spans="2:2" x14ac:dyDescent="0.3">
      <c r="B545" s="12"/>
    </row>
    <row r="546" spans="2:2" x14ac:dyDescent="0.3">
      <c r="B546" s="12"/>
    </row>
    <row r="547" spans="2:2" x14ac:dyDescent="0.3">
      <c r="B547" s="12"/>
    </row>
    <row r="548" spans="2:2" x14ac:dyDescent="0.3">
      <c r="B548" s="12"/>
    </row>
    <row r="549" spans="2:2" x14ac:dyDescent="0.3">
      <c r="B549" s="12"/>
    </row>
    <row r="550" spans="2:2" x14ac:dyDescent="0.3">
      <c r="B550" s="12"/>
    </row>
    <row r="551" spans="2:2" x14ac:dyDescent="0.3">
      <c r="B551" s="12"/>
    </row>
    <row r="552" spans="2:2" x14ac:dyDescent="0.3">
      <c r="B552" s="12"/>
    </row>
    <row r="553" spans="2:2" x14ac:dyDescent="0.3">
      <c r="B553" s="12"/>
    </row>
    <row r="554" spans="2:2" x14ac:dyDescent="0.3">
      <c r="B554" s="12"/>
    </row>
    <row r="555" spans="2:2" x14ac:dyDescent="0.3">
      <c r="B555" s="12"/>
    </row>
    <row r="556" spans="2:2" x14ac:dyDescent="0.3">
      <c r="B556" s="12"/>
    </row>
    <row r="557" spans="2:2" x14ac:dyDescent="0.3">
      <c r="B557" s="12"/>
    </row>
    <row r="558" spans="2:2" x14ac:dyDescent="0.3">
      <c r="B558" s="12"/>
    </row>
    <row r="559" spans="2:2" x14ac:dyDescent="0.3">
      <c r="B559" s="12"/>
    </row>
    <row r="560" spans="2:2" x14ac:dyDescent="0.3">
      <c r="B560" s="12"/>
    </row>
    <row r="561" spans="2:2" x14ac:dyDescent="0.3">
      <c r="B561" s="12"/>
    </row>
    <row r="562" spans="2:2" x14ac:dyDescent="0.3">
      <c r="B562" s="12"/>
    </row>
    <row r="563" spans="2:2" x14ac:dyDescent="0.3">
      <c r="B563" s="12"/>
    </row>
    <row r="564" spans="2:2" x14ac:dyDescent="0.3">
      <c r="B564" s="12"/>
    </row>
    <row r="565" spans="2:2" x14ac:dyDescent="0.3">
      <c r="B565" s="12"/>
    </row>
    <row r="566" spans="2:2" x14ac:dyDescent="0.3">
      <c r="B566" s="12"/>
    </row>
    <row r="567" spans="2:2" x14ac:dyDescent="0.3">
      <c r="B567" s="12"/>
    </row>
    <row r="568" spans="2:2" x14ac:dyDescent="0.3">
      <c r="B568" s="12"/>
    </row>
    <row r="569" spans="2:2" x14ac:dyDescent="0.3">
      <c r="B569" s="12"/>
    </row>
    <row r="570" spans="2:2" x14ac:dyDescent="0.3">
      <c r="B570" s="12"/>
    </row>
    <row r="571" spans="2:2" x14ac:dyDescent="0.3">
      <c r="B571" s="12"/>
    </row>
    <row r="572" spans="2:2" x14ac:dyDescent="0.3">
      <c r="B572" s="12"/>
    </row>
    <row r="573" spans="2:2" x14ac:dyDescent="0.3">
      <c r="B573" s="12"/>
    </row>
    <row r="574" spans="2:2" x14ac:dyDescent="0.3">
      <c r="B574" s="12"/>
    </row>
    <row r="575" spans="2:2" x14ac:dyDescent="0.3">
      <c r="B575" s="12"/>
    </row>
    <row r="576" spans="2:2" x14ac:dyDescent="0.3">
      <c r="B576" s="12"/>
    </row>
    <row r="577" spans="2:2" x14ac:dyDescent="0.3">
      <c r="B577" s="12"/>
    </row>
    <row r="578" spans="2:2" x14ac:dyDescent="0.3">
      <c r="B578" s="12"/>
    </row>
    <row r="579" spans="2:2" x14ac:dyDescent="0.3">
      <c r="B579" s="12"/>
    </row>
    <row r="580" spans="2:2" x14ac:dyDescent="0.3">
      <c r="B580" s="12"/>
    </row>
    <row r="581" spans="2:2" x14ac:dyDescent="0.3">
      <c r="B581" s="12"/>
    </row>
    <row r="582" spans="2:2" x14ac:dyDescent="0.3">
      <c r="B582" s="12"/>
    </row>
    <row r="583" spans="2:2" x14ac:dyDescent="0.3">
      <c r="B583" s="12"/>
    </row>
    <row r="584" spans="2:2" x14ac:dyDescent="0.3">
      <c r="B584" s="12"/>
    </row>
    <row r="585" spans="2:2" x14ac:dyDescent="0.3">
      <c r="B585" s="12"/>
    </row>
    <row r="586" spans="2:2" x14ac:dyDescent="0.3">
      <c r="B586" s="12"/>
    </row>
    <row r="587" spans="2:2" x14ac:dyDescent="0.3">
      <c r="B587" s="12"/>
    </row>
    <row r="588" spans="2:2" x14ac:dyDescent="0.3">
      <c r="B588" s="12"/>
    </row>
    <row r="589" spans="2:2" x14ac:dyDescent="0.3">
      <c r="B589" s="12"/>
    </row>
    <row r="590" spans="2:2" x14ac:dyDescent="0.3">
      <c r="B590" s="12"/>
    </row>
    <row r="591" spans="2:2" x14ac:dyDescent="0.3">
      <c r="B591" s="12"/>
    </row>
    <row r="592" spans="2:2" x14ac:dyDescent="0.3">
      <c r="B592" s="12"/>
    </row>
    <row r="593" spans="2:2" x14ac:dyDescent="0.3">
      <c r="B593" s="12"/>
    </row>
    <row r="594" spans="2:2" x14ac:dyDescent="0.3">
      <c r="B594" s="12"/>
    </row>
    <row r="595" spans="2:2" x14ac:dyDescent="0.3">
      <c r="B595" s="12"/>
    </row>
    <row r="596" spans="2:2" x14ac:dyDescent="0.3">
      <c r="B596" s="12"/>
    </row>
    <row r="597" spans="2:2" x14ac:dyDescent="0.3">
      <c r="B597" s="12"/>
    </row>
    <row r="598" spans="2:2" x14ac:dyDescent="0.3">
      <c r="B598" s="12"/>
    </row>
    <row r="599" spans="2:2" x14ac:dyDescent="0.3">
      <c r="B599" s="12"/>
    </row>
    <row r="600" spans="2:2" x14ac:dyDescent="0.3">
      <c r="B600" s="12"/>
    </row>
    <row r="601" spans="2:2" x14ac:dyDescent="0.3">
      <c r="B601" s="12"/>
    </row>
    <row r="602" spans="2:2" x14ac:dyDescent="0.3">
      <c r="B602" s="12"/>
    </row>
    <row r="603" spans="2:2" x14ac:dyDescent="0.3">
      <c r="B603" s="12"/>
    </row>
    <row r="604" spans="2:2" x14ac:dyDescent="0.3">
      <c r="B604" s="12"/>
    </row>
    <row r="605" spans="2:2" x14ac:dyDescent="0.3">
      <c r="B605" s="12"/>
    </row>
    <row r="606" spans="2:2" x14ac:dyDescent="0.3">
      <c r="B606" s="12"/>
    </row>
    <row r="607" spans="2:2" x14ac:dyDescent="0.3">
      <c r="B607" s="12"/>
    </row>
    <row r="608" spans="2:2" x14ac:dyDescent="0.3">
      <c r="B608" s="12"/>
    </row>
    <row r="609" spans="2:2" x14ac:dyDescent="0.3">
      <c r="B609" s="12"/>
    </row>
    <row r="610" spans="2:2" x14ac:dyDescent="0.3">
      <c r="B610" s="12"/>
    </row>
    <row r="611" spans="2:2" x14ac:dyDescent="0.3">
      <c r="B611" s="12"/>
    </row>
    <row r="612" spans="2:2" x14ac:dyDescent="0.3">
      <c r="B612" s="12"/>
    </row>
    <row r="613" spans="2:2" x14ac:dyDescent="0.3">
      <c r="B613" s="12"/>
    </row>
    <row r="614" spans="2:2" x14ac:dyDescent="0.3">
      <c r="B614" s="12"/>
    </row>
    <row r="615" spans="2:2" x14ac:dyDescent="0.3">
      <c r="B615" s="12"/>
    </row>
    <row r="616" spans="2:2" x14ac:dyDescent="0.3">
      <c r="B616" s="12"/>
    </row>
    <row r="617" spans="2:2" x14ac:dyDescent="0.3">
      <c r="B617" s="12"/>
    </row>
    <row r="618" spans="2:2" x14ac:dyDescent="0.3">
      <c r="B618" s="12"/>
    </row>
    <row r="619" spans="2:2" x14ac:dyDescent="0.3">
      <c r="B619" s="12"/>
    </row>
    <row r="620" spans="2:2" x14ac:dyDescent="0.3">
      <c r="B620" s="12"/>
    </row>
    <row r="621" spans="2:2" x14ac:dyDescent="0.3">
      <c r="B621" s="12"/>
    </row>
  </sheetData>
  <mergeCells count="61">
    <mergeCell ref="B12:E12"/>
    <mergeCell ref="B10:E10"/>
    <mergeCell ref="A8:O8"/>
    <mergeCell ref="B9:O9"/>
    <mergeCell ref="B11:C11"/>
    <mergeCell ref="F11:O11"/>
    <mergeCell ref="I10:M10"/>
    <mergeCell ref="A3:O3"/>
    <mergeCell ref="A4:O4"/>
    <mergeCell ref="A5:O5"/>
    <mergeCell ref="A6:O6"/>
    <mergeCell ref="A7:O7"/>
    <mergeCell ref="N14:N15"/>
    <mergeCell ref="O14:O15"/>
    <mergeCell ref="C14:C15"/>
    <mergeCell ref="D14:D15"/>
    <mergeCell ref="I14:I15"/>
    <mergeCell ref="A29:B31"/>
    <mergeCell ref="C29:O31"/>
    <mergeCell ref="F12:I12"/>
    <mergeCell ref="J12:O12"/>
    <mergeCell ref="B28:L28"/>
    <mergeCell ref="A16:A27"/>
    <mergeCell ref="E14:E15"/>
    <mergeCell ref="F14:F15"/>
    <mergeCell ref="M28:N28"/>
    <mergeCell ref="A13:A15"/>
    <mergeCell ref="B13:B15"/>
    <mergeCell ref="C13:L13"/>
    <mergeCell ref="I26:K26"/>
    <mergeCell ref="I27:K27"/>
    <mergeCell ref="M14:M15"/>
    <mergeCell ref="M13:O13"/>
    <mergeCell ref="A33:O33"/>
    <mergeCell ref="B34:O34"/>
    <mergeCell ref="B35:E35"/>
    <mergeCell ref="I35:M35"/>
    <mergeCell ref="B36:C36"/>
    <mergeCell ref="F36:O36"/>
    <mergeCell ref="B37:E37"/>
    <mergeCell ref="F37:I37"/>
    <mergeCell ref="J37:O37"/>
    <mergeCell ref="A38:A40"/>
    <mergeCell ref="B38:B40"/>
    <mergeCell ref="C38:L38"/>
    <mergeCell ref="M38:O38"/>
    <mergeCell ref="C39:C40"/>
    <mergeCell ref="D39:D40"/>
    <mergeCell ref="E39:E40"/>
    <mergeCell ref="F39:F40"/>
    <mergeCell ref="I39:I40"/>
    <mergeCell ref="M39:M40"/>
    <mergeCell ref="N39:N40"/>
    <mergeCell ref="O39:O40"/>
    <mergeCell ref="A53:B55"/>
    <mergeCell ref="C53:O55"/>
    <mergeCell ref="A41:A51"/>
    <mergeCell ref="I50:K50"/>
    <mergeCell ref="I51:K51"/>
    <mergeCell ref="B52:L52"/>
    <mergeCell ref="M52:N52"/>
  </mergeCells>
  <pageMargins left="0.25" right="0.25" top="0.75" bottom="0.75" header="0.3" footer="0.3"/>
  <pageSetup paperSize="8" scale="77"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b8b64c13-2cb6-42b3-9011-77a90d5704cc" xsi:nil="true"/>
    <_ip_UnifiedCompliancePolicyProperties xmlns="http://schemas.microsoft.com/sharepoint/v3" xsi:nil="true"/>
    <lcf76f155ced4ddcb4097134ff3c332f xmlns="5f12dcc0-8a78-489c-8e38-cc73b017151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D95A24E56CBBB45B07BBC4D3FB0B22E" ma:contentTypeVersion="13" ma:contentTypeDescription="Crie um novo documento." ma:contentTypeScope="" ma:versionID="775d84e2288b4378bd8b2c2ad7d403bc">
  <xsd:schema xmlns:xsd="http://www.w3.org/2001/XMLSchema" xmlns:xs="http://www.w3.org/2001/XMLSchema" xmlns:p="http://schemas.microsoft.com/office/2006/metadata/properties" xmlns:ns1="http://schemas.microsoft.com/sharepoint/v3" xmlns:ns2="5f12dcc0-8a78-489c-8e38-cc73b017151b" xmlns:ns3="b8b64c13-2cb6-42b3-9011-77a90d5704cc" targetNamespace="http://schemas.microsoft.com/office/2006/metadata/properties" ma:root="true" ma:fieldsID="c3790f423044d27264ef2666f176e20c" ns1:_="" ns2:_="" ns3:_="">
    <xsd:import namespace="http://schemas.microsoft.com/sharepoint/v3"/>
    <xsd:import namespace="5f12dcc0-8a78-489c-8e38-cc73b017151b"/>
    <xsd:import namespace="b8b64c13-2cb6-42b3-9011-77a90d5704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Propriedades da Política de Conformidade Unificada" ma:hidden="true" ma:internalName="_ip_UnifiedCompliancePolicyProperties">
      <xsd:simpleType>
        <xsd:restriction base="dms:Note"/>
      </xsd:simpleType>
    </xsd:element>
    <xsd:element name="_ip_UnifiedCompliancePolicyUIAction" ma:index="20"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f12dcc0-8a78-489c-8e38-cc73b01715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Marcações de imagem" ma:readOnly="false" ma:fieldId="{5cf76f15-5ced-4ddc-b409-7134ff3c332f}" ma:taxonomyMulti="true" ma:sspId="9010e475-73dd-4522-86ef-3e42b1872e6b"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b64c13-2cb6-42b3-9011-77a90d5704cc"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cabbb1d-58de-48ea-a685-adf607f618d2}" ma:internalName="TaxCatchAll" ma:showField="CatchAllData" ma:web="b8b64c13-2cb6-42b3-9011-77a90d5704c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BD3A58-B5F6-4D88-AD46-F45E9ACCA4E5}">
  <ds:schemaRefs>
    <ds:schemaRef ds:uri="http://schemas.microsoft.com/sharepoint/v3/contenttype/forms"/>
  </ds:schemaRefs>
</ds:datastoreItem>
</file>

<file path=customXml/itemProps2.xml><?xml version="1.0" encoding="utf-8"?>
<ds:datastoreItem xmlns:ds="http://schemas.openxmlformats.org/officeDocument/2006/customXml" ds:itemID="{E3F913B6-5282-48BE-AF15-3781BE44DD8A}">
  <ds:schemaRefs>
    <ds:schemaRef ds:uri="http://schemas.microsoft.com/office/2006/metadata/properties"/>
    <ds:schemaRef ds:uri="http://schemas.microsoft.com/office/infopath/2007/PartnerControls"/>
    <ds:schemaRef ds:uri="http://schemas.microsoft.com/sharepoint/v3"/>
    <ds:schemaRef ds:uri="b8b64c13-2cb6-42b3-9011-77a90d5704cc"/>
    <ds:schemaRef ds:uri="5f12dcc0-8a78-489c-8e38-cc73b017151b"/>
  </ds:schemaRefs>
</ds:datastoreItem>
</file>

<file path=customXml/itemProps3.xml><?xml version="1.0" encoding="utf-8"?>
<ds:datastoreItem xmlns:ds="http://schemas.openxmlformats.org/officeDocument/2006/customXml" ds:itemID="{4E13AEF7-349C-439D-9433-3D334EB7E4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f12dcc0-8a78-489c-8e38-cc73b017151b"/>
    <ds:schemaRef ds:uri="b8b64c13-2cb6-42b3-9011-77a90d5704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OPERACIONAL</vt:lpstr>
      <vt:lpstr>PROFISSIONAL</vt:lpstr>
      <vt:lpstr>OPERACIONAL!Area_de_impressao</vt:lpstr>
      <vt:lpstr>PROFISSIONAL!Area_de_impressao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Cecília Mattesco Gomes Da Silva</dc:creator>
  <cp:keywords/>
  <dc:description/>
  <cp:lastModifiedBy>Bruno Marques dos Santos Silva</cp:lastModifiedBy>
  <cp:revision/>
  <dcterms:created xsi:type="dcterms:W3CDTF">2021-11-23T13:05:58Z</dcterms:created>
  <dcterms:modified xsi:type="dcterms:W3CDTF">2025-01-15T20:05:09Z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0x010100FD95A24E56CBBB45B07BBC4D3FB0B22E</vt:lpwstr>
  </property>
  <property fmtid="{D5CDD505-2E9C-101B-9397-08002B2CF9AE}" pid="3" name="MediaServiceImageTags">
    <vt:lpwstr/>
  </property>
</Properties>
</file>