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uno.santos\Downloads\"/>
    </mc:Choice>
  </mc:AlternateContent>
  <xr:revisionPtr revIDLastSave="0" documentId="13_ncr:1_{E4E25EAD-F59A-4F76-BC9E-90AADC403A0C}" xr6:coauthVersionLast="47" xr6:coauthVersionMax="47" xr10:uidLastSave="{00000000-0000-0000-0000-000000000000}"/>
  <bookViews>
    <workbookView xWindow="57480" yWindow="-120" windowWidth="29040" windowHeight="15840" tabRatio="564" xr2:uid="{8681DC91-39EC-4FF5-B15C-9279BFA91471}"/>
  </bookViews>
  <sheets>
    <sheet name="OPERACIONAL" sheetId="1" r:id="rId1"/>
    <sheet name="PROFISSIONAL" sheetId="3" r:id="rId2"/>
  </sheets>
  <definedNames>
    <definedName name="_xlnm.Print_Area" localSheetId="0">OPERACIONAL!$A$1:$N$28</definedName>
    <definedName name="_xlnm.Print_Area" localSheetId="1">PROFISSIONAL!$A$1:$P$36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8" i="3" l="1"/>
  <c r="M63" i="3" s="1"/>
  <c r="M54" i="3"/>
  <c r="M32" i="3"/>
  <c r="K21" i="3"/>
  <c r="K19" i="3"/>
  <c r="M50" i="3"/>
  <c r="M19" i="3"/>
  <c r="M20" i="3"/>
  <c r="M21" i="3"/>
  <c r="M22" i="3"/>
  <c r="M23" i="3"/>
  <c r="M51" i="3"/>
  <c r="M52" i="3"/>
  <c r="M53" i="3"/>
  <c r="M55" i="3"/>
  <c r="M56" i="3"/>
  <c r="M57" i="3"/>
  <c r="M31" i="3" l="1"/>
  <c r="M49" i="3"/>
  <c r="M48" i="3"/>
  <c r="M47" i="3"/>
  <c r="M46" i="3"/>
  <c r="M62" i="3" l="1"/>
  <c r="M17" i="3"/>
  <c r="M18" i="3"/>
  <c r="M16" i="3"/>
</calcChain>
</file>

<file path=xl/sharedStrings.xml><?xml version="1.0" encoding="utf-8"?>
<sst xmlns="http://schemas.openxmlformats.org/spreadsheetml/2006/main" count="434" uniqueCount="202">
  <si>
    <t>EDITAL Nº 27/2024 - PBA-CI Complexo Xavante e Xingu</t>
  </si>
  <si>
    <t>IDENTIFICAÇÃO DA LICITANTE :</t>
  </si>
  <si>
    <t>MRS ESTUDOS AMBIENTAIS LTDA</t>
  </si>
  <si>
    <t>REGISTRO NO CONSELHO PROFISISONAL:</t>
  </si>
  <si>
    <t>(informar o conselho, região e data de validade do documento da empresa ou de cada consorciada)</t>
  </si>
  <si>
    <t>ANÁLISE DA QUALIFICAÇÃO TÉCNICA</t>
  </si>
  <si>
    <t>QUALIFICAÇÃO TÉCNICA OPERACIONAL</t>
  </si>
  <si>
    <t>QUADRO 01</t>
  </si>
  <si>
    <t>RELAÇÃO DOS SERVIÇOS EXECUTADOS PELA PROPONENTE</t>
  </si>
  <si>
    <t>EXIGÊNCIA</t>
  </si>
  <si>
    <t>DISCRIMINAÇÃO, LOCALIZAÇÃO E EXTENSÃO DOS SERVIÇOS.</t>
  </si>
  <si>
    <t>Nº</t>
  </si>
  <si>
    <r>
      <t xml:space="preserve">CONTRATANTE
</t>
    </r>
    <r>
      <rPr>
        <b/>
        <sz val="9"/>
        <color rgb="FF000000"/>
        <rFont val="Calibri"/>
        <family val="2"/>
        <scheme val="minor"/>
      </rPr>
      <t>(Informar o nome da entidade contratante e sigla)</t>
    </r>
  </si>
  <si>
    <r>
      <t xml:space="preserve">CONTRATO
</t>
    </r>
    <r>
      <rPr>
        <b/>
        <sz val="9"/>
        <color rgb="FF000000"/>
        <rFont val="Calibri"/>
        <family val="2"/>
        <scheme val="minor"/>
      </rPr>
      <t>(número/ano)</t>
    </r>
  </si>
  <si>
    <r>
      <t xml:space="preserve">OBJETO ATESTADO
</t>
    </r>
    <r>
      <rPr>
        <b/>
        <sz val="9"/>
        <color rgb="FF000000"/>
        <rFont val="Calibri"/>
        <family val="2"/>
        <scheme val="minor"/>
      </rPr>
      <t>(Descrição do objeto do atestado)</t>
    </r>
  </si>
  <si>
    <t>TIPO DE OBJETO</t>
  </si>
  <si>
    <t>TIPO DE EMPREENDIMENTO</t>
  </si>
  <si>
    <r>
      <t xml:space="preserve">PÁGINA DA COMPROVAÇÃO
</t>
    </r>
    <r>
      <rPr>
        <b/>
        <sz val="9"/>
        <color rgb="FF000000"/>
        <rFont val="Calibri"/>
        <family val="2"/>
        <scheme val="minor"/>
      </rPr>
      <t>(nº pág. do pdf 9313898)</t>
    </r>
  </si>
  <si>
    <t>REGISTRO DO ATESTADO
(CAO / CAT)</t>
  </si>
  <si>
    <r>
      <t xml:space="preserve">LICITANTE ATESTADA
</t>
    </r>
    <r>
      <rPr>
        <b/>
        <sz val="9"/>
        <color rgb="FF000000"/>
        <rFont val="Calibri"/>
        <family val="2"/>
        <scheme val="minor"/>
      </rPr>
      <t>(Informar qual consorciada está comprovando a experiência, se for o caso de consórcio)</t>
    </r>
  </si>
  <si>
    <t>ACEITO
(Sim / Não)</t>
  </si>
  <si>
    <r>
      <t xml:space="preserve">ANÁLISE
</t>
    </r>
    <r>
      <rPr>
        <b/>
        <sz val="9"/>
        <color rgb="FF000000"/>
        <rFont val="Calibri"/>
        <family val="2"/>
        <scheme val="minor"/>
      </rPr>
      <t>(Justificar em caso de não aceitação do documento)</t>
    </r>
  </si>
  <si>
    <t>Comunidade</t>
  </si>
  <si>
    <t>Projetos, Estudos, Relatórios, Planos, Programas</t>
  </si>
  <si>
    <t>ANÁLISE</t>
  </si>
  <si>
    <t>Rodoviários ou Ferroviários ou Metroviários ou Hidroviários.</t>
  </si>
  <si>
    <t>6.6.1.3 do Projeto Básico</t>
  </si>
  <si>
    <t>I - Experiência em atividades de elaboração e execução de projetos, estudos, relatórios, planos e/ou programas ambientais relativos ao meio socioeconômico de empreendimentos lineares de infraestrutura de transporte, que abarquem o componente indígena; II - Experiência na condução de processos de licenciamento ambiental de empreendimentos lineares de infraestrutura de transporte que contemple tratativas junto à FUNAI e comunidades indígenas.</t>
  </si>
  <si>
    <t>DNIT</t>
  </si>
  <si>
    <t>PP-094/08-00</t>
  </si>
  <si>
    <t>Elaboração dos Estudos de Impacto Ambiental - EIA, Relatório de Impacto Ambiental - RIMA, Plano Básico Ambiental - PBA, Estudos de componente Indígena para o licenciamento ambiental das obras de duplicação BR-386/RS</t>
  </si>
  <si>
    <t>KAIGANG</t>
  </si>
  <si>
    <t>Elaboração de ECI/PBA</t>
  </si>
  <si>
    <t>Rodovia</t>
  </si>
  <si>
    <t>111 A 129</t>
  </si>
  <si>
    <t xml:space="preserve">41751/2016 </t>
  </si>
  <si>
    <t xml:space="preserve"> MRS Estudo Ambientais Ltda</t>
  </si>
  <si>
    <t>SIM</t>
  </si>
  <si>
    <t>ATENDE AS EXIGÊNCIAS EDITALÍCIAS</t>
  </si>
  <si>
    <t>PP-051/2008-00</t>
  </si>
  <si>
    <t>Elaboração dos Estudos de Impacto Ambiental - EIA, Relatório de Impacto Ambiental - RIMA, Plano Básico Ambiental - PBA, Estudos de componente Indígena para o licenciamento ambiental das obras de duplicação BR-290RS</t>
  </si>
  <si>
    <t>Não informado</t>
  </si>
  <si>
    <t>129 A 141</t>
  </si>
  <si>
    <t>49330/2016</t>
  </si>
  <si>
    <t xml:space="preserve"> Autopista Planalto Sul S.A</t>
  </si>
  <si>
    <t>APS 155/09</t>
  </si>
  <si>
    <t>Elaboração dos Estudos de Impacto Ambiental - EIA, Plano Básico Ambiental - PBA, Estudos de componente Indígena para o licenciamento ambiental das obras de duplicação BR-116/pr</t>
  </si>
  <si>
    <t xml:space="preserve"> Kakané Porã</t>
  </si>
  <si>
    <t xml:space="preserve"> 142 a 160</t>
  </si>
  <si>
    <t>1655/2011</t>
  </si>
  <si>
    <t xml:space="preserve"> CONCESSIONÁRIA ROTA DO OESTE S.A</t>
  </si>
  <si>
    <t>CRO.SOC.004.2014</t>
  </si>
  <si>
    <t>Realização das atividades previstas no Termo de Referência da FUNAI, junto às comunidades  Bororo das Terras Indígenas Tadarimana  Tereza Cristina , com a finalidade de levantar os Estudos do Componente Indígena ECI  Plano Básico Ambiental do Componente Indígena PBA-I</t>
  </si>
  <si>
    <t>Bororo</t>
  </si>
  <si>
    <t>161 A 167</t>
  </si>
  <si>
    <t>64526/2018</t>
  </si>
  <si>
    <t>CRO.SOC.010.2014</t>
  </si>
  <si>
    <t>Execução do Plano Básico Ambiental do Componente Indígena (PBA-I) nas comunidades indígenas Tadarimana e Teresa Cristina, em conformidade com o produto formulado pelo DNIT e aprovado pela FUNAI, referente às medidas de compensação e mitigação de impactos gerados pelas obras de duplicação da Rodovia br 163/364/mt</t>
  </si>
  <si>
    <t>168 a 186</t>
  </si>
  <si>
    <t>EPL - EMPRESA DE PLANEJAMENTO E LOGISTICA S.A</t>
  </si>
  <si>
    <t>Elaboração dos estudos ambientais relativos ao licenciamento ambiental das obras de duplicação no trecho de pistas simples, regularização ambiental de todo o trecho, pistas laterais, ampliação da capacidade e construção de obras de arte especiais e obras de arte correntes da rodovia br 364/060/mt/go</t>
  </si>
  <si>
    <t>187 A 205</t>
  </si>
  <si>
    <t>SECRETARIA DE ESTADO DA lNFRAESTRUTURA - SINFRA</t>
  </si>
  <si>
    <t>Elaboração de Plano de controle ambiental - PCA, Plano Básico Ambiental - Componente Idígena, projeto de exploração florestal - PEF para as obras de melhoramento e pavimentação da rodovia MA-275</t>
  </si>
  <si>
    <t xml:space="preserve"> 206 A 214</t>
  </si>
  <si>
    <t>CT04/2018</t>
  </si>
  <si>
    <t>ELABORAÇÃO OOS ESTUDOS AMBIENTAIS RELATIVOS AO PROJETO DE ENGENHARTA PARA MELHORAMENTO E PAVIMENTAÇÃO DA RODOVIA MA-270 NO TRECHO SUCUPTRA DO NORTE/PASTOS BONS COM EXTENSÃO DE 26,0 KM.</t>
  </si>
  <si>
    <t xml:space="preserve"> 215 A 222</t>
  </si>
  <si>
    <t>...</t>
  </si>
  <si>
    <t>EXIGÊNCIA COMPROVADA:</t>
  </si>
  <si>
    <t xml:space="preserve"> SIM </t>
  </si>
  <si>
    <t>CONCLUSÃO DA ANÁLISE:</t>
  </si>
  <si>
    <r>
      <rPr>
        <b/>
        <sz val="14"/>
        <color rgb="FF000000"/>
        <rFont val="Calibri"/>
        <family val="2"/>
      </rPr>
      <t>IDENTIFICAÇÃO DA LICITANTE :</t>
    </r>
    <r>
      <rPr>
        <b/>
        <sz val="14"/>
        <color rgb="FFFF0000"/>
        <rFont val="Calibri"/>
        <family val="2"/>
      </rPr>
      <t xml:space="preserve"> MRS ESTUDOS AMBIENTAIS LTDA</t>
    </r>
  </si>
  <si>
    <t>QUALIFICAÇÃO TÉCNICA PROFISSIONAL</t>
  </si>
  <si>
    <t>COORDENADOR AMBIENTAL</t>
  </si>
  <si>
    <t>Profissional indicado:</t>
  </si>
  <si>
    <t xml:space="preserve">Alexandre Nunes da Rosa </t>
  </si>
  <si>
    <t>Formação:</t>
  </si>
  <si>
    <t>Geologia</t>
  </si>
  <si>
    <t>Data de Formatura:</t>
  </si>
  <si>
    <t>mês/ano</t>
  </si>
  <si>
    <t>Instituição:</t>
  </si>
  <si>
    <t>UNIVERSIDADE DO VALE DO RIO DOS SINOS</t>
  </si>
  <si>
    <t>Registro no MEC:</t>
  </si>
  <si>
    <t>Sim</t>
  </si>
  <si>
    <t>Registro no Conselho:</t>
  </si>
  <si>
    <t xml:space="preserve"> 00017884/2024-INT</t>
  </si>
  <si>
    <t>Validade:</t>
  </si>
  <si>
    <t>Vínculo do Profissional:</t>
  </si>
  <si>
    <t>sócio</t>
  </si>
  <si>
    <t>Documento de Comprovação de Vínculo:</t>
  </si>
  <si>
    <t>Contrato Social</t>
  </si>
  <si>
    <t>EXPERIÊNCIA EXIGIDA
6.6.2 do Projeto Básico</t>
  </si>
  <si>
    <t>#</t>
  </si>
  <si>
    <t>ATESTADO</t>
  </si>
  <si>
    <r>
      <t xml:space="preserve">FUNÇÃO / ATUAÇÃO
</t>
    </r>
    <r>
      <rPr>
        <b/>
        <sz val="9"/>
        <color rgb="FF000000"/>
        <rFont val="Calibri"/>
        <family val="2"/>
      </rPr>
      <t>(RT, Coordenador, Gerente, membro de equipe)</t>
    </r>
  </si>
  <si>
    <t>COMUNIDADE INDÍGENA</t>
  </si>
  <si>
    <t>PÁGINA DA COMPROVAÇÃO
(nº pág. do pdf)</t>
  </si>
  <si>
    <t>INÍCIO</t>
  </si>
  <si>
    <t>FIM</t>
  </si>
  <si>
    <t>TOTAL</t>
  </si>
  <si>
    <r>
      <t xml:space="preserve">PRAZO COMPUTADO
</t>
    </r>
    <r>
      <rPr>
        <b/>
        <sz val="9"/>
        <color rgb="FF000000"/>
        <rFont val="Calibri"/>
        <family val="2"/>
      </rPr>
      <t>(Sim/Não/Parcial)</t>
    </r>
  </si>
  <si>
    <t>JUSTIFICATIVA</t>
  </si>
  <si>
    <t>ACEITAÇÃO</t>
  </si>
  <si>
    <t>Projeto, Estudo, Relatório, Plano ou PBA</t>
  </si>
  <si>
    <t>(Mês/Ano)</t>
  </si>
  <si>
    <t>(anos)</t>
  </si>
  <si>
    <t>1. Apresentar no mínimo 1 (um) atestado de Experiência em atividades de elaboração e execução de projetos, estudos, relatórios, planos e/ou programas ambientais relativos ao meio socioeconômico de empreendimentos lineares de infraestrutura de transporte, que abarquem o componente indígena na função de Responsável Técnico e/ou Coordenador e/ou Gerente.</t>
  </si>
  <si>
    <t xml:space="preserve"> COORDENAÇÃO GERAL E RESPONSABILIFADE TÉCNICA</t>
  </si>
  <si>
    <t>rodoviário</t>
  </si>
  <si>
    <t>Não</t>
  </si>
  <si>
    <t>Objeto do atestado é compatível com o exigido no item 6.6.2.4, Tabela 2, do Anexo I - PB. Contudo apresenta sobreposição temporal.</t>
  </si>
  <si>
    <t xml:space="preserve">Objeto do atestado é compatível com o exigido no item 6.6.2.4, Tabela 2, do Anexo I - PB. </t>
  </si>
  <si>
    <t xml:space="preserve">COORDENAÇÃO GERAL </t>
  </si>
  <si>
    <t>COORDENAÇÃO GERAL</t>
  </si>
  <si>
    <t>parcial</t>
  </si>
  <si>
    <t xml:space="preserve">
2. Apresentar no mínimo 1 (um) atestado de Experiência na condução de processos de licenciamento ambiental de empreendimentos lineares de infraestrutura de transporte que contemple tratativas junto à FUNAI e comunidades indígenas na função de Responsável Técnico e/ou Coordenador e/ou Gerente; e</t>
  </si>
  <si>
    <t>sim</t>
  </si>
  <si>
    <t>72/17</t>
  </si>
  <si>
    <t>não</t>
  </si>
  <si>
    <t>3. Ter experiência profissional mínima de 10 (dez) anos na função de Responsável Técnico e/ou Coordenador e/ou Gerente e/ou membro de equipe em atividades de elaboração e execução de projetos, estudos, relatórios, planos e/ou programas ambientais relativos ao meio socioeconômico dos empreendimentos lineares de infraestrutura de transporte que contemple componente indígena e/ou condução de processos de licenciamento ambiental de empreendimentos lineares de infraestrutura de transporte que contemple tratativas junto à FUNAI e comunidades indígenas .</t>
  </si>
  <si>
    <t>Total apresentado pela empresa:</t>
  </si>
  <si>
    <t>Período considerado pela Área Técnica:</t>
  </si>
  <si>
    <t>≥ 10 anos</t>
  </si>
  <si>
    <t>Sim/Não</t>
  </si>
  <si>
    <t>ANTROPÓLOGO SÊNIOR</t>
  </si>
  <si>
    <t>Luis Alberto Pereira</t>
  </si>
  <si>
    <t>Antropologia - MESTRADO</t>
  </si>
  <si>
    <t>ufsc</t>
  </si>
  <si>
    <t>N/A</t>
  </si>
  <si>
    <t>Diligência</t>
  </si>
  <si>
    <t>Informar: Ficha Registro, CTPS, Contrato Social, Contrato de prestação de Serviços ou Declaração de Compromisso.</t>
  </si>
  <si>
    <r>
      <t xml:space="preserve">CONTRATANTE
</t>
    </r>
    <r>
      <rPr>
        <b/>
        <sz val="9"/>
        <color theme="0"/>
        <rFont val="Calibri"/>
        <family val="2"/>
        <scheme val="minor"/>
      </rPr>
      <t>(Informar o nome da entidade contratante e sigla)</t>
    </r>
  </si>
  <si>
    <r>
      <t xml:space="preserve">CONTRATO
</t>
    </r>
    <r>
      <rPr>
        <b/>
        <sz val="9"/>
        <color theme="0"/>
        <rFont val="Calibri"/>
        <family val="2"/>
        <scheme val="minor"/>
      </rPr>
      <t>(número/ano)</t>
    </r>
  </si>
  <si>
    <r>
      <t xml:space="preserve">OBJETO ATESTADO
</t>
    </r>
    <r>
      <rPr>
        <b/>
        <sz val="9"/>
        <color theme="0"/>
        <rFont val="Calibri"/>
        <family val="2"/>
        <scheme val="minor"/>
      </rPr>
      <t>(Descrição do objeto do atestado)</t>
    </r>
  </si>
  <si>
    <r>
      <t xml:space="preserve">FUNÇÃO / ATUAÇÃO
</t>
    </r>
    <r>
      <rPr>
        <b/>
        <sz val="9"/>
        <color theme="0"/>
        <rFont val="Calibri"/>
        <family val="2"/>
      </rPr>
      <t>(RT, Coordenador, Gerente, membro de equipe)</t>
    </r>
  </si>
  <si>
    <r>
      <t xml:space="preserve">PRAZO COMPUTADO
</t>
    </r>
    <r>
      <rPr>
        <b/>
        <sz val="9"/>
        <color theme="0"/>
        <rFont val="Calibri"/>
        <family val="2"/>
      </rPr>
      <t>(Sim/Não/Parcial)</t>
    </r>
  </si>
  <si>
    <t>1. Apresentar no mínimo 1 (um) atestado de Experiência em atividades de elaboração e execução de projetos, estudos, relatórios, planos e/ou programas ambientais relativos ao meio socioeconômico de empreendimentos lineares de infraestrutura de transporte, que abarquem o componente indígena na função de Coordenador de equipe de componente indígena;</t>
  </si>
  <si>
    <r>
      <t> </t>
    </r>
    <r>
      <rPr>
        <sz val="11"/>
        <color theme="1"/>
        <rFont val="Calibri"/>
        <family val="2"/>
        <scheme val="minor"/>
      </rPr>
      <t>ASSOCIAÇÃO HALITINÃ</t>
    </r>
  </si>
  <si>
    <t>-</t>
  </si>
  <si>
    <t>elaboração de projetos, captação de recursos e formação de indígenas na elaboração e gestão de projetos de interesse do Povo Indígena Haliti-Paresi das Terras Indígenas Formoso, Utiariti, Paresi, Estivadinho, Figueiras e Estação Paresi.</t>
  </si>
  <si>
    <t>Diretor de Serviços Culturais</t>
  </si>
  <si>
    <t>Elaboração de projetos, Tratativas com a comunidade</t>
  </si>
  <si>
    <t>Associação indigena</t>
  </si>
  <si>
    <t xml:space="preserve">Haliti-Paresi das Terras Indígenas Formoso, Utiariti, Paresi, Estivadinho, Figueiras e Estação Paresi. </t>
  </si>
  <si>
    <t>224 a 226</t>
  </si>
  <si>
    <t>NÃO</t>
  </si>
  <si>
    <t>Objeto do atestado não é compatível com o exigido no item 6.6.2.4, Tabela 2, do Anexo I - PB. Não se enquadra no tipo de emprendimento</t>
  </si>
  <si>
    <t>Brasil Socioambiental</t>
  </si>
  <si>
    <t>Elaboração do PBA  empreendimento LT 230kv SE BRASNORTE</t>
  </si>
  <si>
    <t xml:space="preserve">Consultoria </t>
  </si>
  <si>
    <t>Elaboração PBA</t>
  </si>
  <si>
    <t>LT</t>
  </si>
  <si>
    <t>manoki e irantxe</t>
  </si>
  <si>
    <t>SEMA-MT</t>
  </si>
  <si>
    <t xml:space="preserve">Consultor do Projeto MT-Sustentável, Ação 1.3 - Introdução de práticas sustentáveis ás comunidades do entorno de cinco unidades de conservação estaduais </t>
  </si>
  <si>
    <t>Assessoria Técnica</t>
  </si>
  <si>
    <t xml:space="preserve">Tratativas </t>
  </si>
  <si>
    <t>uc</t>
  </si>
  <si>
    <t>boe bororo</t>
  </si>
  <si>
    <t>Elaboração EIA-CI do empreendimento PCH-Faveiro</t>
  </si>
  <si>
    <t>Elaboração de ECI</t>
  </si>
  <si>
    <t>PCH</t>
  </si>
  <si>
    <t>2. Apresentar no mínimo 1 (um) atestado de Experiência na condução de processos de licenciamento ambiental de empreendimentos lineares de infraestrutura de transporte que contemple tratativas junto à FUNAI e comunidades indígenas na função de Coordenador de equipe de componente indígena;</t>
  </si>
  <si>
    <t>Instituto Sociedade População e Natureza</t>
  </si>
  <si>
    <t xml:space="preserve">Coordenação dos serviços de proteção territorial no âmbito do PBACI, apoiando os povos indígenas das etnias Guajajara e Awa Guajá na região pindaré. </t>
  </si>
  <si>
    <t xml:space="preserve">coordenação </t>
  </si>
  <si>
    <t>Execução PBACI</t>
  </si>
  <si>
    <t>ferrovia</t>
  </si>
  <si>
    <t>Guajajara e Awa Guajá</t>
  </si>
  <si>
    <t>230 a 231</t>
  </si>
  <si>
    <t>sIM</t>
  </si>
  <si>
    <t>Ecoflora Ambiental e Florestal</t>
  </si>
  <si>
    <t>coordenação e elaboração do Estudo de Impacto Ambiental – Componente Indígena do empreendimento Linha de Transmissão 500 kV Itumbiara/GOCuiabá/MT,</t>
  </si>
  <si>
    <t>FLORAMAP</t>
  </si>
  <si>
    <t>COORDENAÇÃO TÉCNICA DA ELABORAÇÃO DOS ESTUDOS DO COMPONENTE INDÍGENA (ECI) E PLANO BÁSICO AMBIENTAL DO COMPONETE INDÍGENA (PBACI) DO APROVEITAMENTO HIDRELÉTRICO DENOMINADO CGH NOSSA SRA DO CARMO, COM POTÊNCIA DE 5,00 MW, PROJETADOPARA SER IMPLANTADO NO CÓRREGO VAI-E-VEM li, NA DIVISA MUNICIPAL DE NOVA LACERDA E COMODORO/MT.</t>
  </si>
  <si>
    <t>Elaboração do ECI e PBACI</t>
  </si>
  <si>
    <t>Terras Indígenas Vale do Guaporé, Taihantesu e Nambikwara.</t>
  </si>
  <si>
    <t>Bioenerg Consultoria Ambiental LTDA</t>
  </si>
  <si>
    <t>coordenação e elaboração do Estudo do Componente Indígena do empreendimento Central Geradora Hidrelétrica CGH CC 4401, localizada no município de Comodoro/MT, em atendimento aos processos 08755.001767/2019-53 e 08755.002903/2020-66 da Fundação Nacional do Índio (FUNAI). T</t>
  </si>
  <si>
    <t>CGH</t>
  </si>
  <si>
    <t>TI Nambikwara, TI Vale do Guaporé e TI Taihantesu</t>
  </si>
  <si>
    <t>JC Ambiental Assessoria</t>
  </si>
  <si>
    <t>Programa de Educação Ambiental aos
Trabalhadores – PEAT, do componente indígena ao Empreendimento PCH
Matrinchã, em atendimento ao processo nº. 08620.000030/2006-24</t>
  </si>
  <si>
    <t>Execução de Programa do PBACI</t>
  </si>
  <si>
    <t>Global Eco Rescue LTDA</t>
  </si>
  <si>
    <t>Acompanhamento e Articulação com o povo Indígena Nambikwara sobre implantação de projetos de carbono com os povos indígenas Kayapó da TI BAU e a ATIX. Articulação MPI</t>
  </si>
  <si>
    <t>projeto de caborno</t>
  </si>
  <si>
    <t>Pau Brasil Assessoria Floresta</t>
  </si>
  <si>
    <t>: i) elaborar plano de governança; ii)
desenvolver plano de trabalho; iii) levantar contatos e relacionar as partes
interessadas; iv) promover engajamento do projeto; v) divulgar a realização do
trabalho; vi) capacitar comunidades indígenas sobre a temática dos créditos de
carbono; vii) realizar visitas nas aldeias selecionadas para o projeto; viii) participar e
promover reuniões técnicas e de articulação no território; ix) planejar, preparar e
executar reunião pública; e x) implementar um processo de consulta livre, prévia e
informada conforme os protocolos e convenções vigentes, além de assessorar a
CONTRATANTE na estratégia da condução do projeto.</t>
  </si>
  <si>
    <t>Crédito de Carbono</t>
  </si>
  <si>
    <t>Não foi possível verificar o tipo de empreendimento</t>
  </si>
  <si>
    <t>SEMA</t>
  </si>
  <si>
    <t>Assessoria Técnica durante o processo de consulta do povo indígena Boe Boro, nas TI Tereza Cristina e Tadarimana</t>
  </si>
  <si>
    <t>Assessoria Técnica (ministrando oficinas)</t>
  </si>
  <si>
    <t>Dnit/Infra AS</t>
  </si>
  <si>
    <t>Elaboração de PBA da BR 158</t>
  </si>
  <si>
    <t xml:space="preserve">Antropologo Sênior </t>
  </si>
  <si>
    <t>rodovia</t>
  </si>
  <si>
    <t>Conforme análise detalhada no Ofício 69 (9350094), do ponto de vista estritamente técnico,  NÃO FOI POSSÍVEL VERIFICAR O ATENDIMENTO quanto às exigências editalícias quanto à qualificação técnica-profissional da licitante para o cargo de Antropólogo Sênior, visto que parte dos atestados não apresentam o tipo de empreendimento ao qual se referem.</t>
  </si>
  <si>
    <t>Conforme análise detalhada no Ofício 47 (9319045) e Ofício 69 (9350094), do ponto de vista estritamente técnico,  FORAM ATENDIDAS as exigências editalícias quanto à qualificação técnica-profissional para o cargo de Coordenador Ambiental</t>
  </si>
  <si>
    <t>Conforme análise detalhada no  Ofício 47 (9319045), Ofício 69 (9350094)  do ponto de vista estritamente técnico,  FORAM  ATENDIDAS as exigências editalícias quanto à qualificação técnica-operacional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</si>
</sst>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5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4"/>
      <color theme="0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rgb="FF000000"/>
      <name val="Calibri"/>
      <family val="2"/>
    </font>
    <font>
      <b/>
      <sz val="9"/>
      <color rgb="FF000000"/>
      <name val="Calibri"/>
      <family val="2"/>
    </font>
    <font>
      <sz val="10"/>
      <color rgb="FFFF0000"/>
      <name val="Calibri"/>
      <family val="2"/>
    </font>
    <font>
      <i/>
      <sz val="10"/>
      <color rgb="FFFF0000"/>
      <name val="Calibri"/>
      <family val="2"/>
    </font>
    <font>
      <b/>
      <sz val="10"/>
      <color rgb="FFFF0000"/>
      <name val="Calibri"/>
      <family val="2"/>
    </font>
    <font>
      <b/>
      <i/>
      <sz val="14"/>
      <color rgb="FFFF0000"/>
      <name val="Calibri"/>
      <family val="2"/>
      <scheme val="minor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0"/>
      <name val="Calibri"/>
      <family val="2"/>
    </font>
    <font>
      <sz val="10"/>
      <name val="Calibri"/>
      <family val="2"/>
    </font>
    <font>
      <sz val="11"/>
      <color rgb="FFFF0000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color rgb="FFFF0000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10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4"/>
      <name val="Calibri"/>
      <family val="2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38" fillId="0" borderId="0" applyFont="0" applyFill="0" applyBorder="0" applyAlignment="0" applyProtection="0"/>
  </cellStyleXfs>
  <cellXfs count="3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2" fillId="2" borderId="41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2" borderId="3" xfId="0" applyFont="1" applyFill="1" applyBorder="1" applyAlignment="1">
      <alignment horizontal="right" vertical="center" wrapText="1"/>
    </xf>
    <xf numFmtId="0" fontId="4" fillId="2" borderId="26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164" fontId="22" fillId="0" borderId="45" xfId="0" applyNumberFormat="1" applyFont="1" applyBorder="1" applyAlignment="1">
      <alignment horizontal="center" vertical="center"/>
    </xf>
    <xf numFmtId="164" fontId="22" fillId="0" borderId="9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right" vertical="center" wrapText="1"/>
    </xf>
    <xf numFmtId="164" fontId="22" fillId="0" borderId="31" xfId="0" applyNumberFormat="1" applyFont="1" applyBorder="1" applyAlignment="1">
      <alignment horizontal="center" vertical="center"/>
    </xf>
    <xf numFmtId="164" fontId="22" fillId="0" borderId="29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23" fillId="2" borderId="41" xfId="0" applyFont="1" applyFill="1" applyBorder="1" applyAlignment="1">
      <alignment horizontal="left" vertical="center"/>
    </xf>
    <xf numFmtId="0" fontId="23" fillId="2" borderId="42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vertical="center" wrapText="1"/>
    </xf>
    <xf numFmtId="0" fontId="20" fillId="0" borderId="27" xfId="0" applyFont="1" applyBorder="1" applyAlignment="1">
      <alignment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4" fontId="17" fillId="2" borderId="15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right" vertical="center"/>
    </xf>
    <xf numFmtId="0" fontId="2" fillId="2" borderId="56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vertical="center" wrapText="1"/>
    </xf>
    <xf numFmtId="0" fontId="6" fillId="2" borderId="46" xfId="0" applyFont="1" applyFill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164" fontId="22" fillId="0" borderId="58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64" fontId="22" fillId="0" borderId="7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4" fontId="14" fillId="0" borderId="12" xfId="0" applyNumberFormat="1" applyFont="1" applyBorder="1" applyAlignment="1">
      <alignment horizontal="center" vertical="center" wrapText="1"/>
    </xf>
    <xf numFmtId="164" fontId="22" fillId="0" borderId="34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164" fontId="22" fillId="0" borderId="12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14" fontId="5" fillId="0" borderId="13" xfId="0" applyNumberFormat="1" applyFont="1" applyBorder="1" applyAlignment="1">
      <alignment horizontal="center" vertical="center"/>
    </xf>
    <xf numFmtId="4" fontId="14" fillId="0" borderId="44" xfId="0" applyNumberFormat="1" applyFont="1" applyBorder="1" applyAlignment="1">
      <alignment horizontal="center" vertical="center" wrapText="1"/>
    </xf>
    <xf numFmtId="164" fontId="22" fillId="0" borderId="32" xfId="0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164" fontId="22" fillId="0" borderId="44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3" xfId="0" applyFont="1" applyBorder="1" applyAlignment="1">
      <alignment vertical="center" wrapText="1"/>
    </xf>
    <xf numFmtId="4" fontId="20" fillId="0" borderId="45" xfId="0" applyNumberFormat="1" applyFont="1" applyBorder="1" applyAlignment="1">
      <alignment horizontal="center" vertical="center"/>
    </xf>
    <xf numFmtId="164" fontId="5" fillId="0" borderId="31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164" fontId="5" fillId="0" borderId="45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right" vertical="center" wrapText="1"/>
    </xf>
    <xf numFmtId="0" fontId="6" fillId="3" borderId="51" xfId="0" applyFont="1" applyFill="1" applyBorder="1" applyAlignment="1">
      <alignment vertical="center" wrapText="1"/>
    </xf>
    <xf numFmtId="0" fontId="6" fillId="3" borderId="46" xfId="0" applyFont="1" applyFill="1" applyBorder="1" applyAlignment="1">
      <alignment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4" fillId="3" borderId="26" xfId="0" applyFont="1" applyFill="1" applyBorder="1" applyAlignment="1">
      <alignment horizontal="right" vertical="center" wrapText="1"/>
    </xf>
    <xf numFmtId="0" fontId="24" fillId="3" borderId="8" xfId="0" applyFont="1" applyFill="1" applyBorder="1" applyAlignment="1">
      <alignment horizontal="right" vertical="center" wrapText="1"/>
    </xf>
    <xf numFmtId="0" fontId="24" fillId="3" borderId="10" xfId="0" applyFont="1" applyFill="1" applyBorder="1" applyAlignment="1">
      <alignment horizontal="right" vertical="center" wrapText="1"/>
    </xf>
    <xf numFmtId="0" fontId="24" fillId="3" borderId="3" xfId="0" applyFont="1" applyFill="1" applyBorder="1" applyAlignment="1">
      <alignment horizontal="righ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7" fillId="3" borderId="12" xfId="0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4" fontId="20" fillId="0" borderId="27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14" fontId="20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4" fillId="2" borderId="4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 vertical="center" wrapText="1"/>
    </xf>
    <xf numFmtId="164" fontId="22" fillId="0" borderId="3" xfId="0" applyNumberFormat="1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 wrapText="1"/>
    </xf>
    <xf numFmtId="0" fontId="35" fillId="0" borderId="3" xfId="0" applyFont="1" applyBorder="1" applyAlignment="1">
      <alignment wrapText="1"/>
    </xf>
    <xf numFmtId="0" fontId="15" fillId="0" borderId="59" xfId="0" applyFont="1" applyBorder="1" applyAlignment="1">
      <alignment horizontal="center" vertical="center" wrapText="1"/>
    </xf>
    <xf numFmtId="4" fontId="14" fillId="0" borderId="59" xfId="0" applyNumberFormat="1" applyFont="1" applyBorder="1" applyAlignment="1">
      <alignment horizontal="center" vertical="center" wrapText="1"/>
    </xf>
    <xf numFmtId="164" fontId="22" fillId="0" borderId="59" xfId="0" applyNumberFormat="1" applyFont="1" applyBorder="1" applyAlignment="1">
      <alignment horizontal="center" vertical="center"/>
    </xf>
    <xf numFmtId="0" fontId="21" fillId="0" borderId="59" xfId="0" applyFont="1" applyBorder="1" applyAlignment="1">
      <alignment horizontal="center" vertical="center" wrapText="1"/>
    </xf>
    <xf numFmtId="14" fontId="20" fillId="0" borderId="59" xfId="0" applyNumberFormat="1" applyFont="1" applyBorder="1" applyAlignment="1">
      <alignment horizontal="center" vertical="center"/>
    </xf>
    <xf numFmtId="0" fontId="32" fillId="0" borderId="59" xfId="0" applyFont="1" applyBorder="1" applyAlignment="1">
      <alignment horizontal="center" vertical="center" wrapText="1"/>
    </xf>
    <xf numFmtId="17" fontId="34" fillId="0" borderId="59" xfId="0" applyNumberFormat="1" applyFont="1" applyBorder="1" applyAlignment="1">
      <alignment horizontal="center" vertical="center"/>
    </xf>
    <xf numFmtId="4" fontId="33" fillId="0" borderId="59" xfId="0" applyNumberFormat="1" applyFont="1" applyBorder="1" applyAlignment="1">
      <alignment horizontal="center" vertical="center" wrapText="1"/>
    </xf>
    <xf numFmtId="164" fontId="8" fillId="0" borderId="59" xfId="0" applyNumberFormat="1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24" fillId="3" borderId="44" xfId="0" applyFont="1" applyFill="1" applyBorder="1" applyAlignment="1">
      <alignment horizontal="center" vertical="center" wrapText="1"/>
    </xf>
    <xf numFmtId="0" fontId="31" fillId="0" borderId="59" xfId="0" applyFont="1" applyBorder="1" applyAlignment="1">
      <alignment horizontal="center" wrapText="1"/>
    </xf>
    <xf numFmtId="0" fontId="40" fillId="0" borderId="3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/>
    </xf>
    <xf numFmtId="4" fontId="41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7" fontId="20" fillId="0" borderId="4" xfId="0" applyNumberFormat="1" applyFont="1" applyBorder="1" applyAlignment="1">
      <alignment horizontal="center" vertical="center"/>
    </xf>
    <xf numFmtId="14" fontId="20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5" fillId="4" borderId="59" xfId="0" applyFont="1" applyFill="1" applyBorder="1" applyAlignment="1">
      <alignment horizontal="center" vertical="center" wrapText="1"/>
    </xf>
    <xf numFmtId="4" fontId="5" fillId="0" borderId="0" xfId="0" applyNumberFormat="1" applyFont="1"/>
    <xf numFmtId="0" fontId="43" fillId="0" borderId="4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43" fillId="0" borderId="59" xfId="0" applyFont="1" applyBorder="1" applyAlignment="1">
      <alignment horizontal="center" vertical="center" wrapText="1"/>
    </xf>
    <xf numFmtId="4" fontId="47" fillId="0" borderId="4" xfId="0" applyNumberFormat="1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0" fontId="48" fillId="0" borderId="3" xfId="0" applyFont="1" applyBorder="1" applyAlignment="1">
      <alignment wrapText="1"/>
    </xf>
    <xf numFmtId="4" fontId="47" fillId="0" borderId="3" xfId="0" applyNumberFormat="1" applyFont="1" applyBorder="1" applyAlignment="1">
      <alignment horizontal="center" vertical="center" wrapText="1"/>
    </xf>
    <xf numFmtId="1" fontId="47" fillId="0" borderId="3" xfId="1" applyNumberFormat="1" applyFont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/>
    </xf>
    <xf numFmtId="3" fontId="47" fillId="4" borderId="3" xfId="0" applyNumberFormat="1" applyFont="1" applyFill="1" applyBorder="1" applyAlignment="1">
      <alignment horizontal="center" vertical="center" wrapText="1"/>
    </xf>
    <xf numFmtId="14" fontId="20" fillId="5" borderId="59" xfId="0" applyNumberFormat="1" applyFont="1" applyFill="1" applyBorder="1" applyAlignment="1">
      <alignment horizontal="center" vertical="center"/>
    </xf>
    <xf numFmtId="14" fontId="20" fillId="4" borderId="59" xfId="0" applyNumberFormat="1" applyFont="1" applyFill="1" applyBorder="1" applyAlignment="1">
      <alignment horizontal="center" vertical="center"/>
    </xf>
    <xf numFmtId="4" fontId="14" fillId="4" borderId="59" xfId="0" applyNumberFormat="1" applyFont="1" applyFill="1" applyBorder="1" applyAlignment="1">
      <alignment horizontal="center" vertical="center" wrapText="1"/>
    </xf>
    <xf numFmtId="164" fontId="22" fillId="4" borderId="59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49" fillId="4" borderId="59" xfId="0" applyFont="1" applyFill="1" applyBorder="1" applyAlignment="1">
      <alignment horizontal="center" vertical="center" wrapText="1"/>
    </xf>
    <xf numFmtId="14" fontId="5" fillId="4" borderId="59" xfId="0" applyNumberFormat="1" applyFont="1" applyFill="1" applyBorder="1" applyAlignment="1">
      <alignment horizontal="center" vertical="center"/>
    </xf>
    <xf numFmtId="4" fontId="50" fillId="4" borderId="59" xfId="0" applyNumberFormat="1" applyFont="1" applyFill="1" applyBorder="1" applyAlignment="1">
      <alignment horizontal="center" vertical="center" wrapText="1"/>
    </xf>
    <xf numFmtId="164" fontId="7" fillId="4" borderId="59" xfId="0" applyNumberFormat="1" applyFont="1" applyFill="1" applyBorder="1" applyAlignment="1">
      <alignment horizontal="center" vertical="center"/>
    </xf>
    <xf numFmtId="0" fontId="51" fillId="4" borderId="59" xfId="0" applyFont="1" applyFill="1" applyBorder="1" applyAlignment="1">
      <alignment horizontal="center" vertical="center" wrapText="1"/>
    </xf>
    <xf numFmtId="0" fontId="42" fillId="0" borderId="59" xfId="0" applyFont="1" applyBorder="1" applyAlignment="1">
      <alignment horizontal="center" vertical="center" wrapText="1"/>
    </xf>
    <xf numFmtId="0" fontId="42" fillId="4" borderId="59" xfId="0" applyFont="1" applyFill="1" applyBorder="1" applyAlignment="1">
      <alignment horizontal="center" vertical="center" wrapText="1"/>
    </xf>
    <xf numFmtId="14" fontId="6" fillId="0" borderId="59" xfId="0" applyNumberFormat="1" applyFont="1" applyBorder="1" applyAlignment="1">
      <alignment horizontal="center" vertical="center"/>
    </xf>
    <xf numFmtId="4" fontId="41" fillId="0" borderId="59" xfId="0" applyNumberFormat="1" applyFont="1" applyBorder="1" applyAlignment="1">
      <alignment horizontal="center" vertical="center" wrapText="1"/>
    </xf>
    <xf numFmtId="164" fontId="4" fillId="0" borderId="59" xfId="0" applyNumberFormat="1" applyFont="1" applyBorder="1" applyAlignment="1">
      <alignment horizontal="center" vertical="center"/>
    </xf>
    <xf numFmtId="0" fontId="15" fillId="6" borderId="59" xfId="0" applyFont="1" applyFill="1" applyBorder="1" applyAlignment="1">
      <alignment horizontal="center" vertical="center" wrapText="1"/>
    </xf>
    <xf numFmtId="14" fontId="20" fillId="6" borderId="59" xfId="0" applyNumberFormat="1" applyFont="1" applyFill="1" applyBorder="1" applyAlignment="1">
      <alignment horizontal="center" vertical="center"/>
    </xf>
    <xf numFmtId="4" fontId="41" fillId="6" borderId="59" xfId="0" applyNumberFormat="1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36" fillId="2" borderId="0" xfId="0" applyFont="1" applyFill="1" applyAlignment="1">
      <alignment horizontal="left" vertical="center"/>
    </xf>
    <xf numFmtId="0" fontId="36" fillId="2" borderId="39" xfId="0" applyFont="1" applyFill="1" applyBorder="1" applyAlignment="1">
      <alignment horizontal="left" vertical="center"/>
    </xf>
    <xf numFmtId="0" fontId="2" fillId="2" borderId="54" xfId="0" applyFont="1" applyFill="1" applyBorder="1" applyAlignment="1">
      <alignment horizontal="right" vertical="center"/>
    </xf>
    <xf numFmtId="0" fontId="2" fillId="2" borderId="41" xfId="0" applyFont="1" applyFill="1" applyBorder="1" applyAlignment="1">
      <alignment horizontal="right" vertical="center"/>
    </xf>
    <xf numFmtId="0" fontId="2" fillId="2" borderId="55" xfId="0" applyFont="1" applyFill="1" applyBorder="1" applyAlignment="1">
      <alignment horizontal="right" vertical="center"/>
    </xf>
    <xf numFmtId="0" fontId="12" fillId="2" borderId="40" xfId="0" applyFont="1" applyFill="1" applyBorder="1" applyAlignment="1">
      <alignment horizontal="right" vertical="center"/>
    </xf>
    <xf numFmtId="0" fontId="12" fillId="2" borderId="41" xfId="0" applyFont="1" applyFill="1" applyBorder="1" applyAlignment="1">
      <alignment horizontal="right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16" fillId="0" borderId="35" xfId="0" applyFont="1" applyBorder="1" applyAlignment="1">
      <alignment horizontal="right" vertical="center" wrapText="1"/>
    </xf>
    <xf numFmtId="0" fontId="16" fillId="0" borderId="36" xfId="0" applyFont="1" applyBorder="1" applyAlignment="1">
      <alignment horizontal="right" vertical="center" wrapText="1"/>
    </xf>
    <xf numFmtId="0" fontId="16" fillId="0" borderId="37" xfId="0" applyFont="1" applyBorder="1" applyAlignment="1">
      <alignment horizontal="right" vertical="center" wrapText="1"/>
    </xf>
    <xf numFmtId="0" fontId="16" fillId="0" borderId="38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6" fillId="0" borderId="39" xfId="0" applyFont="1" applyBorder="1" applyAlignment="1">
      <alignment horizontal="right" vertical="center" wrapText="1"/>
    </xf>
    <xf numFmtId="0" fontId="16" fillId="0" borderId="40" xfId="0" applyFont="1" applyBorder="1" applyAlignment="1">
      <alignment horizontal="right" vertical="center" wrapText="1"/>
    </xf>
    <xf numFmtId="0" fontId="16" fillId="0" borderId="41" xfId="0" applyFont="1" applyBorder="1" applyAlignment="1">
      <alignment horizontal="right" vertical="center" wrapText="1"/>
    </xf>
    <xf numFmtId="0" fontId="16" fillId="0" borderId="42" xfId="0" applyFont="1" applyBorder="1" applyAlignment="1">
      <alignment horizontal="right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4" fontId="2" fillId="2" borderId="54" xfId="0" applyNumberFormat="1" applyFont="1" applyFill="1" applyBorder="1" applyAlignment="1">
      <alignment horizontal="right" vertical="center" wrapText="1"/>
    </xf>
    <xf numFmtId="4" fontId="2" fillId="2" borderId="55" xfId="0" applyNumberFormat="1" applyFont="1" applyFill="1" applyBorder="1" applyAlignment="1">
      <alignment horizontal="right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8" fillId="2" borderId="52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30" fillId="0" borderId="16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39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/>
    </xf>
    <xf numFmtId="0" fontId="12" fillId="2" borderId="42" xfId="0" applyFont="1" applyFill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0" borderId="53" xfId="0" applyFont="1" applyBorder="1" applyAlignment="1">
      <alignment horizontal="right" vertical="center"/>
    </xf>
    <xf numFmtId="0" fontId="7" fillId="0" borderId="3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14" fontId="7" fillId="0" borderId="27" xfId="0" applyNumberFormat="1" applyFont="1" applyBorder="1" applyAlignment="1">
      <alignment horizontal="right" vertical="center"/>
    </xf>
    <xf numFmtId="14" fontId="7" fillId="0" borderId="28" xfId="0" applyNumberFormat="1" applyFont="1" applyBorder="1" applyAlignment="1">
      <alignment horizontal="right" vertical="center"/>
    </xf>
    <xf numFmtId="14" fontId="7" fillId="0" borderId="29" xfId="0" applyNumberFormat="1" applyFont="1" applyBorder="1" applyAlignment="1">
      <alignment horizontal="right" vertical="center"/>
    </xf>
    <xf numFmtId="0" fontId="6" fillId="2" borderId="35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4" fillId="3" borderId="27" xfId="0" applyFont="1" applyFill="1" applyBorder="1" applyAlignment="1">
      <alignment horizontal="right" vertical="center" wrapText="1"/>
    </xf>
    <xf numFmtId="0" fontId="24" fillId="3" borderId="29" xfId="0" applyFont="1" applyFill="1" applyBorder="1" applyAlignment="1">
      <alignment horizontal="right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right" vertical="center"/>
    </xf>
    <xf numFmtId="0" fontId="2" fillId="2" borderId="34" xfId="0" applyFont="1" applyFill="1" applyBorder="1" applyAlignment="1">
      <alignment horizontal="right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6" fillId="3" borderId="52" xfId="0" applyFont="1" applyFill="1" applyBorder="1" applyAlignment="1">
      <alignment horizontal="center" vertical="center" wrapText="1"/>
    </xf>
    <xf numFmtId="0" fontId="26" fillId="3" borderId="21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44" xfId="0" applyFont="1" applyFill="1" applyBorder="1" applyAlignment="1">
      <alignment horizontal="center" vertical="center" wrapText="1"/>
    </xf>
    <xf numFmtId="0" fontId="24" fillId="3" borderId="33" xfId="0" applyFont="1" applyFill="1" applyBorder="1" applyAlignment="1">
      <alignment horizontal="center" vertical="center" wrapText="1"/>
    </xf>
    <xf numFmtId="0" fontId="24" fillId="3" borderId="43" xfId="0" applyFont="1" applyFill="1" applyBorder="1" applyAlignment="1">
      <alignment horizontal="center" vertical="center" wrapText="1"/>
    </xf>
    <xf numFmtId="0" fontId="24" fillId="3" borderId="34" xfId="0" applyFont="1" applyFill="1" applyBorder="1" applyAlignment="1">
      <alignment horizontal="center" vertical="center" wrapText="1"/>
    </xf>
    <xf numFmtId="0" fontId="27" fillId="3" borderId="13" xfId="0" applyFont="1" applyFill="1" applyBorder="1" applyAlignment="1">
      <alignment horizontal="center" vertical="center" wrapText="1"/>
    </xf>
    <xf numFmtId="0" fontId="27" fillId="3" borderId="14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0" fontId="24" fillId="3" borderId="32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39" xfId="0" applyFont="1" applyBorder="1" applyAlignment="1">
      <alignment horizontal="left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7" fillId="3" borderId="43" xfId="0" applyFont="1" applyFill="1" applyBorder="1" applyAlignment="1">
      <alignment horizontal="right" vertical="center"/>
    </xf>
    <xf numFmtId="0" fontId="27" fillId="3" borderId="34" xfId="0" applyFont="1" applyFill="1" applyBorder="1" applyAlignment="1">
      <alignment horizontal="right" vertical="center"/>
    </xf>
    <xf numFmtId="0" fontId="27" fillId="3" borderId="35" xfId="0" applyFont="1" applyFill="1" applyBorder="1" applyAlignment="1">
      <alignment horizontal="center" vertical="center"/>
    </xf>
    <xf numFmtId="0" fontId="27" fillId="3" borderId="36" xfId="0" applyFont="1" applyFill="1" applyBorder="1" applyAlignment="1">
      <alignment horizontal="center" vertical="center"/>
    </xf>
    <xf numFmtId="0" fontId="27" fillId="3" borderId="38" xfId="0" applyFont="1" applyFill="1" applyBorder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27" fillId="3" borderId="40" xfId="0" applyFont="1" applyFill="1" applyBorder="1" applyAlignment="1">
      <alignment horizontal="center" vertical="center"/>
    </xf>
    <xf numFmtId="0" fontId="27" fillId="3" borderId="41" xfId="0" applyFont="1" applyFill="1" applyBorder="1" applyAlignment="1">
      <alignment horizontal="center" vertical="center"/>
    </xf>
    <xf numFmtId="0" fontId="37" fillId="0" borderId="35" xfId="0" applyFont="1" applyBorder="1" applyAlignment="1">
      <alignment horizontal="right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5" fillId="3" borderId="57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 wrapText="1"/>
    </xf>
    <xf numFmtId="0" fontId="24" fillId="3" borderId="40" xfId="0" applyFont="1" applyFill="1" applyBorder="1" applyAlignment="1">
      <alignment horizontal="center" vertical="center" wrapText="1"/>
    </xf>
    <xf numFmtId="0" fontId="24" fillId="3" borderId="25" xfId="0" applyFont="1" applyFill="1" applyBorder="1" applyAlignment="1">
      <alignment horizontal="center" vertical="center" wrapText="1"/>
    </xf>
    <xf numFmtId="0" fontId="24" fillId="3" borderId="18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24" fillId="3" borderId="22" xfId="0" applyFont="1" applyFill="1" applyBorder="1" applyAlignment="1">
      <alignment horizontal="center" vertical="center" wrapText="1"/>
    </xf>
    <xf numFmtId="0" fontId="24" fillId="3" borderId="30" xfId="0" applyFont="1" applyFill="1" applyBorder="1" applyAlignment="1">
      <alignment horizontal="center" vertical="center" wrapText="1"/>
    </xf>
    <xf numFmtId="0" fontId="24" fillId="3" borderId="49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1428750</xdr:colOff>
      <xdr:row>2</xdr:row>
      <xdr:rowOff>83766</xdr:rowOff>
    </xdr:to>
    <xdr:pic>
      <xdr:nvPicPr>
        <xdr:cNvPr id="2" name="imageSelected1">
          <a:extLst>
            <a:ext uri="{FF2B5EF4-FFF2-40B4-BE49-F238E27FC236}">
              <a16:creationId xmlns:a16="http://schemas.microsoft.com/office/drawing/2014/main" id="{E71FE13D-2C89-0B46-9E24-D2EBF0779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62175" cy="407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1703917</xdr:colOff>
      <xdr:row>2</xdr:row>
      <xdr:rowOff>0</xdr:rowOff>
    </xdr:to>
    <xdr:pic>
      <xdr:nvPicPr>
        <xdr:cNvPr id="2" name="imageSelected1">
          <a:extLst>
            <a:ext uri="{FF2B5EF4-FFF2-40B4-BE49-F238E27FC236}">
              <a16:creationId xmlns:a16="http://schemas.microsoft.com/office/drawing/2014/main" id="{7622B6E3-9F4F-43D3-BEA1-BB1E5CAC9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703916" cy="328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0B709-A909-4E35-B79A-9AA8D047FA22}">
  <sheetPr>
    <pageSetUpPr fitToPage="1"/>
  </sheetPr>
  <dimension ref="A3:N28"/>
  <sheetViews>
    <sheetView tabSelected="1" topLeftCell="B17" zoomScale="70" zoomScaleNormal="70" zoomScaleSheetLayoutView="100" workbookViewId="0">
      <selection activeCell="C26" sqref="C26:N28"/>
    </sheetView>
  </sheetViews>
  <sheetFormatPr defaultColWidth="9.109375" defaultRowHeight="13.8" x14ac:dyDescent="0.3"/>
  <cols>
    <col min="1" max="1" width="11" style="4" customWidth="1"/>
    <col min="2" max="2" width="48.109375" style="2" customWidth="1"/>
    <col min="3" max="3" width="3.109375" style="3" bestFit="1" customWidth="1"/>
    <col min="4" max="4" width="33.6640625" style="4" customWidth="1"/>
    <col min="5" max="5" width="13.44140625" style="4" bestFit="1" customWidth="1"/>
    <col min="6" max="6" width="38.5546875" style="4" customWidth="1"/>
    <col min="7" max="7" width="11.6640625" style="5" bestFit="1" customWidth="1"/>
    <col min="8" max="8" width="41" style="4" customWidth="1"/>
    <col min="9" max="9" width="16.5546875" style="4" customWidth="1"/>
    <col min="10" max="10" width="14" style="4" customWidth="1"/>
    <col min="11" max="11" width="16.88671875" style="4" bestFit="1" customWidth="1"/>
    <col min="12" max="12" width="21.6640625" style="4" customWidth="1"/>
    <col min="13" max="13" width="13.44140625" style="4" customWidth="1"/>
    <col min="14" max="14" width="33.44140625" style="2" customWidth="1"/>
    <col min="15" max="16384" width="9.109375" style="1"/>
  </cols>
  <sheetData>
    <row r="3" spans="1:14" ht="14.4" thickBot="1" x14ac:dyDescent="0.35"/>
    <row r="4" spans="1:14" ht="18" x14ac:dyDescent="0.3">
      <c r="A4" s="181" t="s">
        <v>0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3"/>
    </row>
    <row r="5" spans="1:14" ht="18.75" customHeight="1" x14ac:dyDescent="0.3">
      <c r="A5" s="184" t="s">
        <v>1</v>
      </c>
      <c r="B5" s="185"/>
      <c r="C5" s="24"/>
      <c r="D5" s="186" t="s">
        <v>2</v>
      </c>
      <c r="E5" s="186"/>
      <c r="F5" s="186"/>
      <c r="G5" s="186"/>
      <c r="H5" s="186"/>
      <c r="I5" s="186"/>
      <c r="J5" s="186"/>
      <c r="K5" s="186"/>
      <c r="L5" s="186"/>
      <c r="M5" s="186"/>
      <c r="N5" s="187"/>
    </row>
    <row r="6" spans="1:14" ht="18.75" customHeight="1" thickBot="1" x14ac:dyDescent="0.35">
      <c r="A6" s="191" t="s">
        <v>3</v>
      </c>
      <c r="B6" s="192"/>
      <c r="C6" s="21"/>
      <c r="D6" s="48" t="s">
        <v>4</v>
      </c>
      <c r="E6" s="48"/>
      <c r="F6" s="48"/>
      <c r="G6" s="48"/>
      <c r="H6" s="48"/>
      <c r="I6" s="48"/>
      <c r="J6" s="48"/>
      <c r="K6" s="48"/>
      <c r="L6" s="48"/>
      <c r="M6" s="48"/>
      <c r="N6" s="49"/>
    </row>
    <row r="7" spans="1:14" ht="18" x14ac:dyDescent="0.3">
      <c r="A7" s="201" t="s">
        <v>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3"/>
    </row>
    <row r="8" spans="1:14" ht="18.600000000000001" thickBot="1" x14ac:dyDescent="0.35">
      <c r="A8" s="204" t="s">
        <v>6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6"/>
    </row>
    <row r="9" spans="1:14" ht="15" customHeight="1" x14ac:dyDescent="0.3">
      <c r="A9" s="210" t="s">
        <v>7</v>
      </c>
      <c r="B9" s="211"/>
      <c r="C9" s="15"/>
      <c r="D9" s="212" t="s">
        <v>8</v>
      </c>
      <c r="E9" s="213"/>
      <c r="F9" s="213"/>
      <c r="G9" s="213"/>
      <c r="H9" s="213"/>
      <c r="I9" s="213"/>
      <c r="J9" s="213"/>
      <c r="K9" s="213"/>
      <c r="L9" s="213"/>
      <c r="M9" s="213"/>
      <c r="N9" s="214"/>
    </row>
    <row r="10" spans="1:14" ht="15" customHeight="1" x14ac:dyDescent="0.3">
      <c r="A10" s="207" t="s">
        <v>9</v>
      </c>
      <c r="B10" s="196" t="s">
        <v>10</v>
      </c>
      <c r="C10" s="198" t="s">
        <v>11</v>
      </c>
      <c r="D10" s="198" t="s">
        <v>12</v>
      </c>
      <c r="E10" s="198" t="s">
        <v>13</v>
      </c>
      <c r="F10" s="196" t="s">
        <v>14</v>
      </c>
      <c r="G10" s="236" t="s">
        <v>15</v>
      </c>
      <c r="H10" s="237"/>
      <c r="I10" s="198" t="s">
        <v>16</v>
      </c>
      <c r="J10" s="196" t="s">
        <v>17</v>
      </c>
      <c r="K10" s="198" t="s">
        <v>18</v>
      </c>
      <c r="L10" s="241" t="s">
        <v>19</v>
      </c>
      <c r="M10" s="238" t="s">
        <v>20</v>
      </c>
      <c r="N10" s="241" t="s">
        <v>21</v>
      </c>
    </row>
    <row r="11" spans="1:14" ht="15" customHeight="1" x14ac:dyDescent="0.3">
      <c r="A11" s="208"/>
      <c r="B11" s="196"/>
      <c r="C11" s="199"/>
      <c r="D11" s="199"/>
      <c r="E11" s="199"/>
      <c r="F11" s="196"/>
      <c r="G11" s="230" t="s">
        <v>22</v>
      </c>
      <c r="H11" s="198" t="s">
        <v>23</v>
      </c>
      <c r="I11" s="199"/>
      <c r="J11" s="196"/>
      <c r="K11" s="199"/>
      <c r="L11" s="241"/>
      <c r="M11" s="239"/>
      <c r="N11" s="241" t="s">
        <v>24</v>
      </c>
    </row>
    <row r="12" spans="1:14" ht="60" customHeight="1" thickBot="1" x14ac:dyDescent="0.35">
      <c r="A12" s="209"/>
      <c r="B12" s="197"/>
      <c r="C12" s="200"/>
      <c r="D12" s="200"/>
      <c r="E12" s="200"/>
      <c r="F12" s="197"/>
      <c r="G12" s="231"/>
      <c r="H12" s="200"/>
      <c r="I12" s="50" t="s">
        <v>25</v>
      </c>
      <c r="J12" s="197"/>
      <c r="K12" s="200"/>
      <c r="L12" s="242"/>
      <c r="M12" s="240"/>
      <c r="N12" s="242"/>
    </row>
    <row r="13" spans="1:14" ht="60" x14ac:dyDescent="0.3">
      <c r="A13" s="234" t="s">
        <v>26</v>
      </c>
      <c r="B13" s="193" t="s">
        <v>27</v>
      </c>
      <c r="C13" s="13">
        <v>1</v>
      </c>
      <c r="D13" s="141" t="s">
        <v>28</v>
      </c>
      <c r="E13" s="142" t="s">
        <v>29</v>
      </c>
      <c r="F13" s="143" t="s">
        <v>30</v>
      </c>
      <c r="G13" s="143" t="s">
        <v>31</v>
      </c>
      <c r="H13" s="143" t="s">
        <v>32</v>
      </c>
      <c r="I13" s="154" t="s">
        <v>33</v>
      </c>
      <c r="J13" s="143" t="s">
        <v>34</v>
      </c>
      <c r="K13" s="154" t="s">
        <v>35</v>
      </c>
      <c r="L13" s="154" t="s">
        <v>36</v>
      </c>
      <c r="M13" s="154" t="s">
        <v>37</v>
      </c>
      <c r="N13" s="155" t="s">
        <v>38</v>
      </c>
    </row>
    <row r="14" spans="1:14" ht="60" x14ac:dyDescent="0.3">
      <c r="A14" s="235"/>
      <c r="B14" s="194"/>
      <c r="C14" s="12">
        <v>2</v>
      </c>
      <c r="D14" s="141" t="s">
        <v>28</v>
      </c>
      <c r="E14" s="142" t="s">
        <v>39</v>
      </c>
      <c r="F14" s="143" t="s">
        <v>40</v>
      </c>
      <c r="G14" s="142" t="s">
        <v>41</v>
      </c>
      <c r="H14" s="143" t="s">
        <v>32</v>
      </c>
      <c r="I14" s="154" t="s">
        <v>33</v>
      </c>
      <c r="J14" s="143" t="s">
        <v>42</v>
      </c>
      <c r="K14" s="156" t="s">
        <v>43</v>
      </c>
      <c r="L14" s="154" t="s">
        <v>36</v>
      </c>
      <c r="M14" s="154" t="s">
        <v>37</v>
      </c>
      <c r="N14" s="155" t="s">
        <v>38</v>
      </c>
    </row>
    <row r="15" spans="1:14" ht="48.6" x14ac:dyDescent="0.3">
      <c r="A15" s="235"/>
      <c r="B15" s="194"/>
      <c r="C15" s="25">
        <v>3</v>
      </c>
      <c r="D15" s="157" t="s">
        <v>44</v>
      </c>
      <c r="E15" s="142" t="s">
        <v>45</v>
      </c>
      <c r="F15" s="158" t="s">
        <v>46</v>
      </c>
      <c r="G15" s="142" t="s">
        <v>47</v>
      </c>
      <c r="H15" s="143" t="s">
        <v>32</v>
      </c>
      <c r="I15" s="154" t="s">
        <v>33</v>
      </c>
      <c r="J15" s="143" t="s">
        <v>48</v>
      </c>
      <c r="K15" s="159" t="s">
        <v>49</v>
      </c>
      <c r="L15" s="154" t="s">
        <v>36</v>
      </c>
      <c r="M15" s="154" t="s">
        <v>37</v>
      </c>
      <c r="N15" s="155" t="s">
        <v>38</v>
      </c>
    </row>
    <row r="16" spans="1:14" ht="96.6" x14ac:dyDescent="0.3">
      <c r="A16" s="235"/>
      <c r="B16" s="194"/>
      <c r="C16" s="25">
        <v>4</v>
      </c>
      <c r="D16" s="121" t="s">
        <v>50</v>
      </c>
      <c r="E16" s="142" t="s">
        <v>51</v>
      </c>
      <c r="F16" s="142" t="s">
        <v>52</v>
      </c>
      <c r="G16" s="142" t="s">
        <v>53</v>
      </c>
      <c r="H16" s="143" t="s">
        <v>32</v>
      </c>
      <c r="I16" s="154" t="s">
        <v>33</v>
      </c>
      <c r="J16" s="143" t="s">
        <v>54</v>
      </c>
      <c r="K16" s="159" t="s">
        <v>55</v>
      </c>
      <c r="L16" s="154" t="s">
        <v>36</v>
      </c>
      <c r="M16" s="154" t="s">
        <v>37</v>
      </c>
      <c r="N16" s="155" t="s">
        <v>38</v>
      </c>
    </row>
    <row r="17" spans="1:14" ht="110.4" x14ac:dyDescent="0.3">
      <c r="A17" s="235"/>
      <c r="B17" s="194"/>
      <c r="C17" s="25">
        <v>5</v>
      </c>
      <c r="D17" s="121" t="s">
        <v>50</v>
      </c>
      <c r="E17" s="142" t="s">
        <v>56</v>
      </c>
      <c r="F17" s="142" t="s">
        <v>57</v>
      </c>
      <c r="G17" s="142" t="s">
        <v>53</v>
      </c>
      <c r="H17" s="143" t="s">
        <v>32</v>
      </c>
      <c r="I17" s="154" t="s">
        <v>33</v>
      </c>
      <c r="J17" s="143" t="s">
        <v>58</v>
      </c>
      <c r="K17" s="160">
        <v>50801</v>
      </c>
      <c r="L17" s="154" t="s">
        <v>36</v>
      </c>
      <c r="M17" s="154" t="s">
        <v>37</v>
      </c>
      <c r="N17" s="155" t="s">
        <v>38</v>
      </c>
    </row>
    <row r="18" spans="1:14" ht="110.4" x14ac:dyDescent="0.3">
      <c r="A18" s="235"/>
      <c r="B18" s="194"/>
      <c r="C18" s="25">
        <v>6</v>
      </c>
      <c r="D18" s="142" t="s">
        <v>59</v>
      </c>
      <c r="E18" s="142"/>
      <c r="F18" s="142" t="s">
        <v>60</v>
      </c>
      <c r="G18" s="142" t="s">
        <v>53</v>
      </c>
      <c r="H18" s="143" t="s">
        <v>32</v>
      </c>
      <c r="I18" s="154" t="s">
        <v>33</v>
      </c>
      <c r="J18" s="143" t="s">
        <v>61</v>
      </c>
      <c r="K18" s="161">
        <v>720210000668</v>
      </c>
      <c r="L18" s="154" t="s">
        <v>36</v>
      </c>
      <c r="M18" s="154" t="s">
        <v>37</v>
      </c>
      <c r="N18" s="155" t="s">
        <v>38</v>
      </c>
    </row>
    <row r="19" spans="1:14" ht="69" x14ac:dyDescent="0.3">
      <c r="A19" s="235"/>
      <c r="B19" s="194"/>
      <c r="C19" s="25">
        <v>7</v>
      </c>
      <c r="D19" s="142" t="s">
        <v>62</v>
      </c>
      <c r="E19" s="142">
        <v>7217</v>
      </c>
      <c r="F19" s="142" t="s">
        <v>63</v>
      </c>
      <c r="G19" s="142" t="s">
        <v>41</v>
      </c>
      <c r="H19" s="143" t="s">
        <v>32</v>
      </c>
      <c r="I19" s="154" t="s">
        <v>33</v>
      </c>
      <c r="J19" s="143" t="s">
        <v>64</v>
      </c>
      <c r="K19" s="161">
        <v>720210000483</v>
      </c>
      <c r="L19" s="154" t="s">
        <v>36</v>
      </c>
      <c r="M19" s="154" t="s">
        <v>37</v>
      </c>
      <c r="N19" s="155" t="s">
        <v>38</v>
      </c>
    </row>
    <row r="20" spans="1:14" ht="82.8" x14ac:dyDescent="0.3">
      <c r="A20" s="235"/>
      <c r="B20" s="194"/>
      <c r="C20" s="25">
        <v>8</v>
      </c>
      <c r="D20" s="142" t="s">
        <v>62</v>
      </c>
      <c r="E20" s="142" t="s">
        <v>65</v>
      </c>
      <c r="F20" s="142" t="s">
        <v>66</v>
      </c>
      <c r="G20" s="142" t="s">
        <v>41</v>
      </c>
      <c r="H20" s="143" t="s">
        <v>32</v>
      </c>
      <c r="I20" s="154" t="s">
        <v>33</v>
      </c>
      <c r="J20" s="143" t="s">
        <v>67</v>
      </c>
      <c r="K20" s="162">
        <v>720220000406</v>
      </c>
      <c r="L20" s="154" t="s">
        <v>36</v>
      </c>
      <c r="M20" s="154" t="s">
        <v>37</v>
      </c>
      <c r="N20" s="155" t="s">
        <v>38</v>
      </c>
    </row>
    <row r="21" spans="1:14" x14ac:dyDescent="0.3">
      <c r="A21" s="235"/>
      <c r="B21" s="194"/>
      <c r="C21" s="25"/>
      <c r="D21" s="14"/>
      <c r="E21" s="14"/>
      <c r="F21" s="14"/>
      <c r="G21" s="55"/>
      <c r="H21" s="14"/>
      <c r="I21" s="26"/>
      <c r="J21" s="14"/>
      <c r="K21" s="55"/>
      <c r="L21" s="14"/>
      <c r="M21" s="19"/>
      <c r="N21" s="20"/>
    </row>
    <row r="22" spans="1:14" ht="14.4" thickBot="1" x14ac:dyDescent="0.35">
      <c r="A22" s="235"/>
      <c r="B22" s="194"/>
      <c r="C22" s="25"/>
      <c r="D22" s="14"/>
      <c r="E22" s="14"/>
      <c r="F22" s="14"/>
      <c r="G22" s="55"/>
      <c r="H22" s="14"/>
      <c r="I22" s="26"/>
      <c r="J22" s="14"/>
      <c r="K22" s="55"/>
      <c r="L22" s="14"/>
      <c r="M22" s="19"/>
      <c r="N22" s="20"/>
    </row>
    <row r="23" spans="1:14" ht="14.4" thickBot="1" x14ac:dyDescent="0.35">
      <c r="A23" s="235"/>
      <c r="B23" s="194"/>
      <c r="C23" s="25"/>
      <c r="D23" s="14"/>
      <c r="E23" s="14"/>
      <c r="F23" s="14"/>
      <c r="G23" s="55"/>
      <c r="H23" s="14"/>
      <c r="I23" s="26"/>
      <c r="J23" s="14"/>
      <c r="K23" s="55"/>
      <c r="L23" s="14"/>
      <c r="M23" s="19"/>
      <c r="N23" s="20"/>
    </row>
    <row r="24" spans="1:14" ht="14.4" thickBot="1" x14ac:dyDescent="0.35">
      <c r="A24" s="235"/>
      <c r="B24" s="195"/>
      <c r="C24" s="25" t="s">
        <v>68</v>
      </c>
      <c r="D24" s="14"/>
      <c r="E24" s="14"/>
      <c r="F24" s="14"/>
      <c r="G24" s="55"/>
      <c r="H24" s="14"/>
      <c r="I24" s="26"/>
      <c r="J24" s="14"/>
      <c r="K24" s="55"/>
      <c r="L24" s="14"/>
      <c r="M24" s="19"/>
      <c r="N24" s="20"/>
    </row>
    <row r="25" spans="1:14" ht="15.75" customHeight="1" thickBot="1" x14ac:dyDescent="0.35">
      <c r="A25" s="16"/>
      <c r="B25" s="56"/>
      <c r="C25" s="56"/>
      <c r="D25" s="56"/>
      <c r="E25" s="232"/>
      <c r="F25" s="233"/>
      <c r="G25" s="57"/>
      <c r="H25" s="56"/>
      <c r="I25" s="56"/>
      <c r="J25" s="58"/>
      <c r="K25" s="188" t="s">
        <v>69</v>
      </c>
      <c r="L25" s="189"/>
      <c r="M25" s="190"/>
      <c r="N25" s="59" t="s">
        <v>70</v>
      </c>
    </row>
    <row r="26" spans="1:14" ht="15" customHeight="1" x14ac:dyDescent="0.3">
      <c r="A26" s="215" t="s">
        <v>71</v>
      </c>
      <c r="B26" s="216"/>
      <c r="C26" s="221" t="s">
        <v>201</v>
      </c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3"/>
    </row>
    <row r="27" spans="1:14" ht="15" customHeight="1" x14ac:dyDescent="0.3">
      <c r="A27" s="217"/>
      <c r="B27" s="218"/>
      <c r="C27" s="224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 ht="15.75" customHeight="1" thickBot="1" x14ac:dyDescent="0.35">
      <c r="A28" s="219"/>
      <c r="B28" s="220"/>
      <c r="C28" s="227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</sheetData>
  <mergeCells count="29">
    <mergeCell ref="A26:B28"/>
    <mergeCell ref="C26:N28"/>
    <mergeCell ref="K10:K12"/>
    <mergeCell ref="G11:G12"/>
    <mergeCell ref="F10:F12"/>
    <mergeCell ref="E25:F25"/>
    <mergeCell ref="A13:A24"/>
    <mergeCell ref="G10:H10"/>
    <mergeCell ref="M10:M12"/>
    <mergeCell ref="N10:N12"/>
    <mergeCell ref="L10:L12"/>
    <mergeCell ref="H11:H12"/>
    <mergeCell ref="I10:I11"/>
    <mergeCell ref="A4:N4"/>
    <mergeCell ref="A5:B5"/>
    <mergeCell ref="D5:N5"/>
    <mergeCell ref="K25:M25"/>
    <mergeCell ref="A6:B6"/>
    <mergeCell ref="B13:B24"/>
    <mergeCell ref="J10:J12"/>
    <mergeCell ref="E10:E12"/>
    <mergeCell ref="A7:N7"/>
    <mergeCell ref="A8:N8"/>
    <mergeCell ref="D10:D12"/>
    <mergeCell ref="A10:A12"/>
    <mergeCell ref="B10:B12"/>
    <mergeCell ref="C10:C12"/>
    <mergeCell ref="A9:B9"/>
    <mergeCell ref="D9:N9"/>
  </mergeCells>
  <pageMargins left="0.25" right="0.25" top="0.75" bottom="0.75" header="0.3" footer="0.3"/>
  <pageSetup paperSize="8" scale="6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3C5CE-DDE5-46A9-B37D-0079AF9E8B35}">
  <sheetPr>
    <pageSetUpPr fitToPage="1"/>
  </sheetPr>
  <dimension ref="A1:R625"/>
  <sheetViews>
    <sheetView topLeftCell="A22" zoomScaleNormal="100" zoomScaleSheetLayoutView="100" workbookViewId="0">
      <selection activeCell="C34" sqref="C34:P36"/>
    </sheetView>
  </sheetViews>
  <sheetFormatPr defaultColWidth="9.109375" defaultRowHeight="13.8" x14ac:dyDescent="0.3"/>
  <cols>
    <col min="1" max="1" width="54.44140625" style="6" customWidth="1"/>
    <col min="2" max="2" width="3" style="8" bestFit="1" customWidth="1"/>
    <col min="3" max="3" width="35" style="11" customWidth="1"/>
    <col min="4" max="4" width="18.33203125" style="7" bestFit="1" customWidth="1"/>
    <col min="5" max="5" width="50.44140625" style="11" customWidth="1"/>
    <col min="6" max="7" width="20.6640625" style="11" customWidth="1"/>
    <col min="8" max="8" width="25" style="11" bestFit="1" customWidth="1"/>
    <col min="9" max="9" width="25" style="11" customWidth="1"/>
    <col min="10" max="10" width="31.6640625" style="7" customWidth="1"/>
    <col min="11" max="12" width="13.5546875" style="7" bestFit="1" customWidth="1"/>
    <col min="13" max="13" width="12.33203125" style="7" customWidth="1"/>
    <col min="14" max="14" width="13.88671875" style="7" customWidth="1"/>
    <col min="15" max="15" width="35.109375" style="7" customWidth="1"/>
    <col min="16" max="16" width="14.44140625" style="7" customWidth="1"/>
    <col min="17" max="18" width="10.109375" style="6" bestFit="1" customWidth="1"/>
    <col min="19" max="16384" width="9.109375" style="6"/>
  </cols>
  <sheetData>
    <row r="1" spans="1:18" x14ac:dyDescent="0.3">
      <c r="B1" s="7"/>
    </row>
    <row r="2" spans="1:18" ht="14.4" thickBot="1" x14ac:dyDescent="0.35">
      <c r="B2" s="7"/>
    </row>
    <row r="3" spans="1:18" ht="18" x14ac:dyDescent="0.3">
      <c r="A3" s="181" t="s">
        <v>0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</row>
    <row r="4" spans="1:18" ht="18" x14ac:dyDescent="0.3">
      <c r="A4" s="256" t="s">
        <v>72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8"/>
    </row>
    <row r="5" spans="1:18" s="1" customFormat="1" ht="18" x14ac:dyDescent="0.3">
      <c r="A5" s="202" t="s">
        <v>5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3"/>
    </row>
    <row r="6" spans="1:18" s="1" customFormat="1" ht="18.600000000000001" thickBot="1" x14ac:dyDescent="0.35">
      <c r="A6" s="205" t="s">
        <v>73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6"/>
    </row>
    <row r="7" spans="1:18" s="1" customFormat="1" ht="18.600000000000001" thickBot="1" x14ac:dyDescent="0.35">
      <c r="A7" s="259"/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60"/>
    </row>
    <row r="8" spans="1:18" s="27" customFormat="1" ht="22.5" customHeight="1" x14ac:dyDescent="0.3">
      <c r="A8" s="244" t="s">
        <v>74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6"/>
    </row>
    <row r="9" spans="1:18" ht="15" customHeight="1" x14ac:dyDescent="0.3">
      <c r="A9" s="29" t="s">
        <v>75</v>
      </c>
      <c r="B9" s="247" t="s">
        <v>76</v>
      </c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9"/>
    </row>
    <row r="10" spans="1:18" ht="36.75" customHeight="1" x14ac:dyDescent="0.3">
      <c r="A10" s="30" t="s">
        <v>77</v>
      </c>
      <c r="B10" s="243" t="s">
        <v>78</v>
      </c>
      <c r="C10" s="243"/>
      <c r="D10" s="243"/>
      <c r="E10" s="243"/>
      <c r="F10" s="28" t="s">
        <v>79</v>
      </c>
      <c r="G10" s="54" t="s">
        <v>80</v>
      </c>
      <c r="H10" s="28" t="s">
        <v>81</v>
      </c>
      <c r="I10" s="98"/>
      <c r="J10" s="250" t="s">
        <v>82</v>
      </c>
      <c r="K10" s="255"/>
      <c r="L10" s="255"/>
      <c r="M10" s="255"/>
      <c r="N10" s="251"/>
      <c r="O10" s="28" t="s">
        <v>83</v>
      </c>
      <c r="P10" s="39" t="s">
        <v>84</v>
      </c>
    </row>
    <row r="11" spans="1:18" ht="15" customHeight="1" x14ac:dyDescent="0.3">
      <c r="A11" s="30" t="s">
        <v>85</v>
      </c>
      <c r="B11" s="250" t="s">
        <v>86</v>
      </c>
      <c r="C11" s="251"/>
      <c r="D11" s="28" t="s">
        <v>87</v>
      </c>
      <c r="E11" s="115">
        <v>45747</v>
      </c>
      <c r="F11" s="252"/>
      <c r="G11" s="253"/>
      <c r="H11" s="253"/>
      <c r="I11" s="253"/>
      <c r="J11" s="253"/>
      <c r="K11" s="253"/>
      <c r="L11" s="253"/>
      <c r="M11" s="253"/>
      <c r="N11" s="253"/>
      <c r="O11" s="253"/>
      <c r="P11" s="254"/>
    </row>
    <row r="12" spans="1:18" ht="23.25" customHeight="1" x14ac:dyDescent="0.3">
      <c r="A12" s="40" t="s">
        <v>88</v>
      </c>
      <c r="B12" s="301" t="s">
        <v>89</v>
      </c>
      <c r="C12" s="288"/>
      <c r="D12" s="288"/>
      <c r="E12" s="288"/>
      <c r="F12" s="285" t="s">
        <v>90</v>
      </c>
      <c r="G12" s="286"/>
      <c r="H12" s="286"/>
      <c r="I12" s="286"/>
      <c r="J12" s="287"/>
      <c r="K12" s="288" t="s">
        <v>91</v>
      </c>
      <c r="L12" s="288"/>
      <c r="M12" s="288"/>
      <c r="N12" s="288"/>
      <c r="O12" s="288"/>
      <c r="P12" s="289"/>
    </row>
    <row r="13" spans="1:18" ht="15" customHeight="1" x14ac:dyDescent="0.3">
      <c r="A13" s="261" t="s">
        <v>92</v>
      </c>
      <c r="B13" s="263" t="s">
        <v>93</v>
      </c>
      <c r="C13" s="265" t="s">
        <v>94</v>
      </c>
      <c r="D13" s="266"/>
      <c r="E13" s="266"/>
      <c r="F13" s="266"/>
      <c r="G13" s="266"/>
      <c r="H13" s="266"/>
      <c r="I13" s="266"/>
      <c r="J13" s="266"/>
      <c r="K13" s="266"/>
      <c r="L13" s="266"/>
      <c r="M13" s="267"/>
      <c r="N13" s="297" t="s">
        <v>24</v>
      </c>
      <c r="O13" s="297"/>
      <c r="P13" s="298"/>
    </row>
    <row r="14" spans="1:18" ht="25.5" customHeight="1" x14ac:dyDescent="0.3">
      <c r="A14" s="261"/>
      <c r="B14" s="264"/>
      <c r="C14" s="198" t="s">
        <v>12</v>
      </c>
      <c r="D14" s="198" t="s">
        <v>13</v>
      </c>
      <c r="E14" s="198" t="s">
        <v>14</v>
      </c>
      <c r="F14" s="278" t="s">
        <v>95</v>
      </c>
      <c r="G14" s="18" t="s">
        <v>15</v>
      </c>
      <c r="H14" s="18" t="s">
        <v>16</v>
      </c>
      <c r="I14" s="279" t="s">
        <v>96</v>
      </c>
      <c r="J14" s="278" t="s">
        <v>97</v>
      </c>
      <c r="K14" s="18" t="s">
        <v>98</v>
      </c>
      <c r="L14" s="18" t="s">
        <v>99</v>
      </c>
      <c r="M14" s="31" t="s">
        <v>100</v>
      </c>
      <c r="N14" s="295" t="s">
        <v>101</v>
      </c>
      <c r="O14" s="278" t="s">
        <v>102</v>
      </c>
      <c r="P14" s="299" t="s">
        <v>103</v>
      </c>
    </row>
    <row r="15" spans="1:18" ht="36.75" customHeight="1" thickBot="1" x14ac:dyDescent="0.35">
      <c r="A15" s="262"/>
      <c r="B15" s="264"/>
      <c r="C15" s="199"/>
      <c r="D15" s="199"/>
      <c r="E15" s="199"/>
      <c r="F15" s="279"/>
      <c r="G15" s="114" t="s">
        <v>104</v>
      </c>
      <c r="H15" s="114" t="s">
        <v>25</v>
      </c>
      <c r="I15" s="280"/>
      <c r="J15" s="279"/>
      <c r="K15" s="114" t="s">
        <v>105</v>
      </c>
      <c r="L15" s="114" t="s">
        <v>105</v>
      </c>
      <c r="M15" s="120" t="s">
        <v>106</v>
      </c>
      <c r="N15" s="296"/>
      <c r="O15" s="279"/>
      <c r="P15" s="300"/>
    </row>
    <row r="16" spans="1:18" ht="55.2" x14ac:dyDescent="0.3">
      <c r="A16" s="274" t="s">
        <v>107</v>
      </c>
      <c r="B16" s="121">
        <v>1</v>
      </c>
      <c r="C16" s="124" t="s">
        <v>28</v>
      </c>
      <c r="D16" s="51" t="s">
        <v>29</v>
      </c>
      <c r="E16" s="117" t="s">
        <v>30</v>
      </c>
      <c r="F16" s="33" t="s">
        <v>108</v>
      </c>
      <c r="G16" s="117" t="s">
        <v>32</v>
      </c>
      <c r="H16" s="117" t="s">
        <v>109</v>
      </c>
      <c r="I16" s="117" t="s">
        <v>31</v>
      </c>
      <c r="J16" s="117" t="s">
        <v>34</v>
      </c>
      <c r="K16" s="122">
        <v>39659</v>
      </c>
      <c r="L16" s="122">
        <v>40588</v>
      </c>
      <c r="M16" s="52">
        <f>SUM((L16-K16)/365)</f>
        <v>2.5452054794520547</v>
      </c>
      <c r="N16" s="123" t="s">
        <v>110</v>
      </c>
      <c r="O16" s="33" t="s">
        <v>111</v>
      </c>
      <c r="P16" s="123" t="s">
        <v>37</v>
      </c>
      <c r="R16"/>
    </row>
    <row r="17" spans="1:18" ht="48" x14ac:dyDescent="0.3">
      <c r="A17" s="275"/>
      <c r="B17" s="121">
        <v>2</v>
      </c>
      <c r="C17" s="141" t="s">
        <v>28</v>
      </c>
      <c r="D17" s="142" t="s">
        <v>39</v>
      </c>
      <c r="E17" s="143" t="s">
        <v>40</v>
      </c>
      <c r="F17" s="144" t="s">
        <v>108</v>
      </c>
      <c r="G17" s="143" t="s">
        <v>32</v>
      </c>
      <c r="H17" s="143" t="s">
        <v>109</v>
      </c>
      <c r="I17" s="153" t="s">
        <v>41</v>
      </c>
      <c r="J17" s="143" t="s">
        <v>42</v>
      </c>
      <c r="K17" s="145">
        <v>39622</v>
      </c>
      <c r="L17" s="145">
        <v>41890</v>
      </c>
      <c r="M17" s="146">
        <f t="shared" ref="M17:M23" si="0">SUM((L17-K17)/365)</f>
        <v>6.2136986301369861</v>
      </c>
      <c r="N17" s="147" t="s">
        <v>37</v>
      </c>
      <c r="O17" s="144" t="s">
        <v>112</v>
      </c>
      <c r="P17" s="147" t="s">
        <v>37</v>
      </c>
    </row>
    <row r="18" spans="1:18" ht="55.2" x14ac:dyDescent="0.3">
      <c r="A18" s="275"/>
      <c r="B18" s="121">
        <v>3</v>
      </c>
      <c r="C18" s="125" t="s">
        <v>44</v>
      </c>
      <c r="D18" s="51" t="s">
        <v>45</v>
      </c>
      <c r="E18" s="126" t="s">
        <v>46</v>
      </c>
      <c r="F18" s="33" t="s">
        <v>113</v>
      </c>
      <c r="G18" s="117" t="s">
        <v>32</v>
      </c>
      <c r="H18" s="117" t="s">
        <v>109</v>
      </c>
      <c r="I18" s="51" t="s">
        <v>47</v>
      </c>
      <c r="J18" s="117" t="s">
        <v>48</v>
      </c>
      <c r="K18" s="118">
        <v>40004</v>
      </c>
      <c r="L18" s="118">
        <v>40329</v>
      </c>
      <c r="M18" s="52">
        <f t="shared" si="0"/>
        <v>0.8904109589041096</v>
      </c>
      <c r="N18" s="123" t="s">
        <v>110</v>
      </c>
      <c r="O18" s="33" t="s">
        <v>111</v>
      </c>
      <c r="P18" s="123" t="s">
        <v>37</v>
      </c>
    </row>
    <row r="19" spans="1:18" ht="69" x14ac:dyDescent="0.3">
      <c r="A19" s="276"/>
      <c r="B19" s="121">
        <v>4</v>
      </c>
      <c r="C19" s="121" t="s">
        <v>50</v>
      </c>
      <c r="D19" s="142" t="s">
        <v>51</v>
      </c>
      <c r="E19" s="142" t="s">
        <v>52</v>
      </c>
      <c r="F19" s="142" t="s">
        <v>114</v>
      </c>
      <c r="G19" s="143" t="s">
        <v>32</v>
      </c>
      <c r="H19" s="143" t="s">
        <v>109</v>
      </c>
      <c r="I19" s="142" t="s">
        <v>53</v>
      </c>
      <c r="J19" s="143" t="s">
        <v>54</v>
      </c>
      <c r="K19" s="145">
        <f>L17+1</f>
        <v>41891</v>
      </c>
      <c r="L19" s="145">
        <v>41912</v>
      </c>
      <c r="M19" s="146">
        <f t="shared" si="0"/>
        <v>5.7534246575342465E-2</v>
      </c>
      <c r="N19" s="147" t="s">
        <v>115</v>
      </c>
      <c r="O19" s="144" t="s">
        <v>112</v>
      </c>
      <c r="P19" s="147" t="s">
        <v>37</v>
      </c>
      <c r="Q19" s="118">
        <v>41799</v>
      </c>
      <c r="R19" s="118">
        <v>41912</v>
      </c>
    </row>
    <row r="20" spans="1:18" ht="82.8" x14ac:dyDescent="0.3">
      <c r="A20" s="275" t="s">
        <v>116</v>
      </c>
      <c r="B20" s="9">
        <v>5</v>
      </c>
      <c r="C20" s="121" t="s">
        <v>50</v>
      </c>
      <c r="D20" s="142" t="s">
        <v>56</v>
      </c>
      <c r="E20" s="142" t="s">
        <v>57</v>
      </c>
      <c r="F20" s="142" t="s">
        <v>114</v>
      </c>
      <c r="G20" s="143" t="s">
        <v>32</v>
      </c>
      <c r="H20" s="143" t="s">
        <v>109</v>
      </c>
      <c r="I20" s="142" t="s">
        <v>53</v>
      </c>
      <c r="J20" s="143" t="s">
        <v>58</v>
      </c>
      <c r="K20" s="145">
        <v>41961</v>
      </c>
      <c r="L20" s="145">
        <v>42692</v>
      </c>
      <c r="M20" s="146">
        <f t="shared" si="0"/>
        <v>2.0027397260273974</v>
      </c>
      <c r="N20" s="147" t="s">
        <v>117</v>
      </c>
      <c r="O20" s="144" t="s">
        <v>112</v>
      </c>
      <c r="P20" s="147" t="s">
        <v>37</v>
      </c>
    </row>
    <row r="21" spans="1:18" ht="82.8" x14ac:dyDescent="0.3">
      <c r="A21" s="275"/>
      <c r="B21" s="121">
        <v>6</v>
      </c>
      <c r="C21" s="121" t="s">
        <v>59</v>
      </c>
      <c r="D21" s="150"/>
      <c r="E21" s="142" t="s">
        <v>60</v>
      </c>
      <c r="F21" s="121" t="s">
        <v>113</v>
      </c>
      <c r="G21" s="143" t="s">
        <v>32</v>
      </c>
      <c r="H21" s="143" t="s">
        <v>109</v>
      </c>
      <c r="I21" s="121" t="s">
        <v>53</v>
      </c>
      <c r="J21" s="143" t="s">
        <v>61</v>
      </c>
      <c r="K21" s="145">
        <f>L20+1</f>
        <v>42693</v>
      </c>
      <c r="L21" s="145">
        <v>44182</v>
      </c>
      <c r="M21" s="146">
        <f t="shared" si="0"/>
        <v>4.0794520547945208</v>
      </c>
      <c r="N21" s="147" t="s">
        <v>115</v>
      </c>
      <c r="O21" s="144" t="s">
        <v>112</v>
      </c>
      <c r="P21" s="147" t="s">
        <v>37</v>
      </c>
      <c r="Q21" s="10">
        <v>42353</v>
      </c>
      <c r="R21" s="10">
        <v>44182</v>
      </c>
    </row>
    <row r="22" spans="1:18" ht="55.2" x14ac:dyDescent="0.3">
      <c r="A22" s="275"/>
      <c r="B22" s="121">
        <v>7</v>
      </c>
      <c r="C22" s="51" t="s">
        <v>62</v>
      </c>
      <c r="D22" s="51" t="s">
        <v>118</v>
      </c>
      <c r="E22" s="51" t="s">
        <v>63</v>
      </c>
      <c r="F22" s="113" t="s">
        <v>113</v>
      </c>
      <c r="G22" s="117" t="s">
        <v>32</v>
      </c>
      <c r="H22" s="117" t="s">
        <v>109</v>
      </c>
      <c r="I22" s="33" t="s">
        <v>41</v>
      </c>
      <c r="J22" s="117" t="s">
        <v>64</v>
      </c>
      <c r="K22" s="118">
        <v>42978</v>
      </c>
      <c r="L22" s="118">
        <v>43383</v>
      </c>
      <c r="M22" s="52">
        <f t="shared" si="0"/>
        <v>1.1095890410958904</v>
      </c>
      <c r="N22" s="123" t="s">
        <v>119</v>
      </c>
      <c r="O22" s="33" t="s">
        <v>111</v>
      </c>
      <c r="P22" s="123" t="s">
        <v>37</v>
      </c>
    </row>
    <row r="23" spans="1:18" ht="69" x14ac:dyDescent="0.3">
      <c r="A23" s="277"/>
      <c r="B23" s="43">
        <v>8</v>
      </c>
      <c r="C23" s="51" t="s">
        <v>62</v>
      </c>
      <c r="D23" s="148" t="s">
        <v>65</v>
      </c>
      <c r="E23" s="51" t="s">
        <v>66</v>
      </c>
      <c r="F23" s="113" t="s">
        <v>113</v>
      </c>
      <c r="G23" s="117" t="s">
        <v>32</v>
      </c>
      <c r="H23" s="117" t="s">
        <v>109</v>
      </c>
      <c r="I23" s="65" t="s">
        <v>41</v>
      </c>
      <c r="J23" s="117" t="s">
        <v>67</v>
      </c>
      <c r="K23" s="149">
        <v>43178</v>
      </c>
      <c r="L23" s="149">
        <v>43553</v>
      </c>
      <c r="M23" s="52">
        <f t="shared" si="0"/>
        <v>1.0273972602739727</v>
      </c>
      <c r="N23" s="123" t="s">
        <v>119</v>
      </c>
      <c r="O23" s="33" t="s">
        <v>111</v>
      </c>
      <c r="P23" s="123" t="s">
        <v>37</v>
      </c>
    </row>
    <row r="24" spans="1:18" x14ac:dyDescent="0.3">
      <c r="A24" s="277"/>
      <c r="B24" s="43"/>
      <c r="C24" s="22"/>
      <c r="D24" s="63"/>
      <c r="E24" s="51"/>
      <c r="F24" s="22"/>
      <c r="G24" s="22"/>
      <c r="H24" s="22"/>
      <c r="I24" s="22"/>
      <c r="J24" s="63"/>
      <c r="K24" s="64"/>
      <c r="L24" s="64"/>
      <c r="M24" s="44"/>
      <c r="N24" s="41"/>
      <c r="O24" s="65"/>
      <c r="P24" s="37"/>
    </row>
    <row r="25" spans="1:18" x14ac:dyDescent="0.3">
      <c r="A25" s="277"/>
      <c r="B25" s="45"/>
      <c r="C25" s="9"/>
      <c r="D25" s="8"/>
      <c r="E25" s="51"/>
      <c r="F25" s="9"/>
      <c r="G25" s="9"/>
      <c r="H25" s="9"/>
      <c r="I25" s="9"/>
      <c r="J25" s="8"/>
      <c r="K25" s="10"/>
      <c r="L25" s="10"/>
      <c r="M25" s="46"/>
      <c r="N25" s="42"/>
      <c r="O25" s="33"/>
      <c r="P25" s="38"/>
    </row>
    <row r="26" spans="1:18" ht="14.4" thickBot="1" x14ac:dyDescent="0.35">
      <c r="A26" s="277"/>
      <c r="B26" s="79"/>
      <c r="C26" s="80"/>
      <c r="D26" s="81"/>
      <c r="E26" s="80"/>
      <c r="F26" s="80"/>
      <c r="G26" s="80"/>
      <c r="H26" s="80"/>
      <c r="I26" s="80"/>
      <c r="J26" s="81"/>
      <c r="K26" s="82"/>
      <c r="L26" s="82"/>
      <c r="M26" s="83"/>
      <c r="N26" s="84"/>
      <c r="O26" s="85"/>
      <c r="P26" s="86"/>
    </row>
    <row r="27" spans="1:18" ht="114.75" customHeight="1" x14ac:dyDescent="0.3">
      <c r="A27" s="281" t="s">
        <v>120</v>
      </c>
      <c r="B27" s="66"/>
      <c r="C27" s="69"/>
      <c r="D27" s="94"/>
      <c r="E27" s="69"/>
      <c r="F27" s="69"/>
      <c r="G27" s="69"/>
      <c r="H27" s="69"/>
      <c r="I27" s="69"/>
      <c r="J27" s="94"/>
      <c r="K27" s="95"/>
      <c r="L27" s="95"/>
      <c r="M27" s="67"/>
      <c r="N27" s="68"/>
      <c r="O27" s="96"/>
      <c r="P27" s="70"/>
    </row>
    <row r="28" spans="1:18" x14ac:dyDescent="0.3">
      <c r="A28" s="277"/>
      <c r="B28" s="45"/>
      <c r="C28" s="9"/>
      <c r="D28" s="8"/>
      <c r="E28" s="9"/>
      <c r="F28" s="9"/>
      <c r="G28" s="62"/>
      <c r="H28" s="62"/>
      <c r="I28" s="62"/>
      <c r="J28" s="8"/>
      <c r="K28" s="10"/>
      <c r="L28" s="10"/>
      <c r="M28" s="46"/>
      <c r="N28" s="42"/>
      <c r="O28" s="33"/>
      <c r="P28" s="38"/>
    </row>
    <row r="29" spans="1:18" x14ac:dyDescent="0.3">
      <c r="A29" s="277"/>
      <c r="B29" s="45"/>
      <c r="C29" s="9"/>
      <c r="D29" s="8"/>
      <c r="E29" s="9"/>
      <c r="F29" s="9"/>
      <c r="G29" s="62"/>
      <c r="H29" s="62"/>
      <c r="I29" s="62"/>
      <c r="J29" s="8"/>
      <c r="K29" s="10"/>
      <c r="L29" s="10"/>
      <c r="M29" s="46"/>
      <c r="N29" s="42"/>
      <c r="O29" s="33"/>
      <c r="P29" s="38"/>
    </row>
    <row r="30" spans="1:18" ht="14.4" thickBot="1" x14ac:dyDescent="0.35">
      <c r="A30" s="282"/>
      <c r="B30" s="71"/>
      <c r="C30" s="72"/>
      <c r="D30" s="73"/>
      <c r="E30" s="72"/>
      <c r="F30" s="72"/>
      <c r="G30" s="97"/>
      <c r="H30" s="97"/>
      <c r="I30" s="97"/>
      <c r="J30" s="73"/>
      <c r="K30" s="74"/>
      <c r="L30" s="74"/>
      <c r="M30" s="75"/>
      <c r="N30" s="76"/>
      <c r="O30" s="77"/>
      <c r="P30" s="78"/>
    </row>
    <row r="31" spans="1:18" ht="15" customHeight="1" x14ac:dyDescent="0.3">
      <c r="A31" s="60"/>
      <c r="B31" s="87" t="s">
        <v>68</v>
      </c>
      <c r="C31" s="88"/>
      <c r="D31" s="88"/>
      <c r="E31" s="88"/>
      <c r="F31" s="88"/>
      <c r="G31" s="89"/>
      <c r="H31" s="89"/>
      <c r="I31" s="89"/>
      <c r="J31" s="268" t="s">
        <v>121</v>
      </c>
      <c r="K31" s="269"/>
      <c r="L31" s="270"/>
      <c r="M31" s="90">
        <f>SUM(M16:M23)</f>
        <v>17.92602739726027</v>
      </c>
      <c r="N31" s="91"/>
      <c r="O31" s="92"/>
      <c r="P31" s="93"/>
    </row>
    <row r="32" spans="1:18" ht="15" customHeight="1" x14ac:dyDescent="0.3">
      <c r="A32" s="61"/>
      <c r="B32" s="47"/>
      <c r="C32" s="34"/>
      <c r="D32" s="34"/>
      <c r="E32" s="34"/>
      <c r="F32" s="34"/>
      <c r="G32" s="53"/>
      <c r="H32" s="53"/>
      <c r="I32" s="53"/>
      <c r="J32" s="271" t="s">
        <v>122</v>
      </c>
      <c r="K32" s="272"/>
      <c r="L32" s="273"/>
      <c r="M32" s="116">
        <f>M21+M20+M17</f>
        <v>12.295890410958904</v>
      </c>
      <c r="N32" s="23" t="s">
        <v>123</v>
      </c>
      <c r="O32" s="35"/>
      <c r="P32" s="36"/>
    </row>
    <row r="33" spans="1:16" s="1" customFormat="1" ht="15.75" customHeight="1" thickBot="1" x14ac:dyDescent="0.35">
      <c r="A33" s="32"/>
      <c r="B33" s="290"/>
      <c r="C33" s="291"/>
      <c r="D33" s="291"/>
      <c r="E33" s="291"/>
      <c r="F33" s="291"/>
      <c r="G33" s="291"/>
      <c r="H33" s="291"/>
      <c r="I33" s="291"/>
      <c r="J33" s="291"/>
      <c r="K33" s="291"/>
      <c r="L33" s="291"/>
      <c r="M33" s="292"/>
      <c r="N33" s="293" t="s">
        <v>69</v>
      </c>
      <c r="O33" s="294"/>
      <c r="P33" s="17" t="s">
        <v>124</v>
      </c>
    </row>
    <row r="34" spans="1:16" ht="12.75" customHeight="1" x14ac:dyDescent="0.3">
      <c r="A34" s="215" t="s">
        <v>71</v>
      </c>
      <c r="B34" s="216"/>
      <c r="C34" s="221" t="s">
        <v>200</v>
      </c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3"/>
    </row>
    <row r="35" spans="1:16" ht="15" customHeight="1" x14ac:dyDescent="0.3">
      <c r="A35" s="217"/>
      <c r="B35" s="218"/>
      <c r="C35" s="224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6"/>
    </row>
    <row r="36" spans="1:16" ht="15.75" customHeight="1" thickBot="1" x14ac:dyDescent="0.35">
      <c r="A36" s="219"/>
      <c r="B36" s="220"/>
      <c r="C36" s="227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9"/>
    </row>
    <row r="37" spans="1:16" ht="34.5" customHeight="1" thickBot="1" x14ac:dyDescent="0.35">
      <c r="A37" s="109"/>
      <c r="B37" s="110"/>
      <c r="C37" s="111"/>
      <c r="D37" s="110"/>
      <c r="E37" s="111"/>
      <c r="F37" s="111"/>
      <c r="G37" s="111"/>
      <c r="H37" s="111"/>
      <c r="I37" s="111"/>
      <c r="J37" s="110"/>
      <c r="K37" s="110"/>
      <c r="L37" s="110"/>
      <c r="M37" s="110"/>
      <c r="N37" s="110"/>
      <c r="O37" s="110"/>
      <c r="P37" s="110"/>
    </row>
    <row r="38" spans="1:16" s="27" customFormat="1" ht="22.5" customHeight="1" x14ac:dyDescent="0.3">
      <c r="A38" s="302" t="s">
        <v>125</v>
      </c>
      <c r="B38" s="303"/>
      <c r="C38" s="303"/>
      <c r="D38" s="303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04"/>
    </row>
    <row r="39" spans="1:16" ht="15" customHeight="1" x14ac:dyDescent="0.3">
      <c r="A39" s="102" t="s">
        <v>75</v>
      </c>
      <c r="B39" s="316" t="s">
        <v>126</v>
      </c>
      <c r="C39" s="317"/>
      <c r="D39" s="317"/>
      <c r="E39" s="317"/>
      <c r="F39" s="317"/>
      <c r="G39" s="317"/>
      <c r="H39" s="317"/>
      <c r="I39" s="317"/>
      <c r="J39" s="317"/>
      <c r="K39" s="317"/>
      <c r="L39" s="317"/>
      <c r="M39" s="317"/>
      <c r="N39" s="317"/>
      <c r="O39" s="317"/>
      <c r="P39" s="318"/>
    </row>
    <row r="40" spans="1:16" ht="36.75" customHeight="1" x14ac:dyDescent="0.3">
      <c r="A40" s="103" t="s">
        <v>77</v>
      </c>
      <c r="B40" s="243" t="s">
        <v>127</v>
      </c>
      <c r="C40" s="243"/>
      <c r="D40" s="243"/>
      <c r="E40" s="243"/>
      <c r="F40" s="105" t="s">
        <v>79</v>
      </c>
      <c r="G40" s="115">
        <v>43278</v>
      </c>
      <c r="H40" s="283" t="s">
        <v>81</v>
      </c>
      <c r="I40" s="284"/>
      <c r="J40" s="250" t="s">
        <v>128</v>
      </c>
      <c r="K40" s="255"/>
      <c r="L40" s="255"/>
      <c r="M40" s="255"/>
      <c r="N40" s="251"/>
      <c r="O40" s="105" t="s">
        <v>83</v>
      </c>
      <c r="P40" s="39" t="s">
        <v>124</v>
      </c>
    </row>
    <row r="41" spans="1:16" ht="15" customHeight="1" x14ac:dyDescent="0.3">
      <c r="A41" s="103" t="s">
        <v>85</v>
      </c>
      <c r="B41" s="250" t="s">
        <v>129</v>
      </c>
      <c r="C41" s="251"/>
      <c r="D41" s="105" t="s">
        <v>87</v>
      </c>
      <c r="E41" s="115" t="s">
        <v>129</v>
      </c>
      <c r="F41" s="252"/>
      <c r="G41" s="253"/>
      <c r="H41" s="253"/>
      <c r="I41" s="253"/>
      <c r="J41" s="253"/>
      <c r="K41" s="253"/>
      <c r="L41" s="253"/>
      <c r="M41" s="253"/>
      <c r="N41" s="253"/>
      <c r="O41" s="253"/>
      <c r="P41" s="254"/>
    </row>
    <row r="42" spans="1:16" ht="23.25" customHeight="1" x14ac:dyDescent="0.3">
      <c r="A42" s="104" t="s">
        <v>88</v>
      </c>
      <c r="B42" s="301" t="s">
        <v>130</v>
      </c>
      <c r="C42" s="288"/>
      <c r="D42" s="288"/>
      <c r="E42" s="288"/>
      <c r="F42" s="307" t="s">
        <v>90</v>
      </c>
      <c r="G42" s="308"/>
      <c r="H42" s="308"/>
      <c r="I42" s="308"/>
      <c r="J42" s="309"/>
      <c r="K42" s="288" t="s">
        <v>131</v>
      </c>
      <c r="L42" s="288"/>
      <c r="M42" s="288"/>
      <c r="N42" s="288"/>
      <c r="O42" s="288"/>
      <c r="P42" s="289"/>
    </row>
    <row r="43" spans="1:16" ht="15" customHeight="1" x14ac:dyDescent="0.3">
      <c r="A43" s="335" t="s">
        <v>92</v>
      </c>
      <c r="B43" s="337" t="s">
        <v>93</v>
      </c>
      <c r="C43" s="340" t="s">
        <v>94</v>
      </c>
      <c r="D43" s="341"/>
      <c r="E43" s="341"/>
      <c r="F43" s="341"/>
      <c r="G43" s="341"/>
      <c r="H43" s="341"/>
      <c r="I43" s="341"/>
      <c r="J43" s="341"/>
      <c r="K43" s="341"/>
      <c r="L43" s="341"/>
      <c r="M43" s="342"/>
      <c r="N43" s="343" t="s">
        <v>24</v>
      </c>
      <c r="O43" s="343"/>
      <c r="P43" s="344"/>
    </row>
    <row r="44" spans="1:16" ht="25.5" customHeight="1" x14ac:dyDescent="0.3">
      <c r="A44" s="335"/>
      <c r="B44" s="338"/>
      <c r="C44" s="310" t="s">
        <v>132</v>
      </c>
      <c r="D44" s="310" t="s">
        <v>133</v>
      </c>
      <c r="E44" s="310" t="s">
        <v>134</v>
      </c>
      <c r="F44" s="312" t="s">
        <v>135</v>
      </c>
      <c r="G44" s="106" t="s">
        <v>15</v>
      </c>
      <c r="H44" s="106" t="s">
        <v>16</v>
      </c>
      <c r="I44" s="313" t="s">
        <v>96</v>
      </c>
      <c r="J44" s="312" t="s">
        <v>97</v>
      </c>
      <c r="K44" s="106" t="s">
        <v>98</v>
      </c>
      <c r="L44" s="106" t="s">
        <v>99</v>
      </c>
      <c r="M44" s="107" t="s">
        <v>100</v>
      </c>
      <c r="N44" s="314" t="s">
        <v>136</v>
      </c>
      <c r="O44" s="312" t="s">
        <v>102</v>
      </c>
      <c r="P44" s="305" t="s">
        <v>103</v>
      </c>
    </row>
    <row r="45" spans="1:16" ht="27.75" customHeight="1" thickBot="1" x14ac:dyDescent="0.35">
      <c r="A45" s="336"/>
      <c r="B45" s="339"/>
      <c r="C45" s="311"/>
      <c r="D45" s="311"/>
      <c r="E45" s="311"/>
      <c r="F45" s="313"/>
      <c r="G45" s="112" t="s">
        <v>104</v>
      </c>
      <c r="H45" s="112" t="s">
        <v>25</v>
      </c>
      <c r="I45" s="331"/>
      <c r="J45" s="313"/>
      <c r="K45" s="112" t="s">
        <v>105</v>
      </c>
      <c r="L45" s="112" t="s">
        <v>105</v>
      </c>
      <c r="M45" s="139" t="s">
        <v>106</v>
      </c>
      <c r="N45" s="315"/>
      <c r="O45" s="313"/>
      <c r="P45" s="306"/>
    </row>
    <row r="46" spans="1:16" ht="57.6" x14ac:dyDescent="0.3">
      <c r="A46" s="332" t="s">
        <v>137</v>
      </c>
      <c r="B46" s="136">
        <v>1</v>
      </c>
      <c r="C46" s="127" t="s">
        <v>138</v>
      </c>
      <c r="D46" s="127" t="s">
        <v>139</v>
      </c>
      <c r="E46" s="127" t="s">
        <v>140</v>
      </c>
      <c r="F46" s="127" t="s">
        <v>141</v>
      </c>
      <c r="G46" s="127" t="s">
        <v>142</v>
      </c>
      <c r="H46" s="127" t="s">
        <v>143</v>
      </c>
      <c r="I46" s="140" t="s">
        <v>144</v>
      </c>
      <c r="J46" s="127" t="s">
        <v>145</v>
      </c>
      <c r="K46" s="131">
        <v>38718</v>
      </c>
      <c r="L46" s="131">
        <v>40106</v>
      </c>
      <c r="M46" s="128">
        <f>SUM((L46-K46)/365)</f>
        <v>3.8027397260273972</v>
      </c>
      <c r="N46" s="129" t="s">
        <v>146</v>
      </c>
      <c r="O46" s="130" t="s">
        <v>147</v>
      </c>
      <c r="P46" s="129" t="s">
        <v>146</v>
      </c>
    </row>
    <row r="47" spans="1:16" ht="55.2" x14ac:dyDescent="0.3">
      <c r="A47" s="333"/>
      <c r="B47" s="137">
        <v>2</v>
      </c>
      <c r="C47" s="127" t="s">
        <v>148</v>
      </c>
      <c r="D47" s="127" t="s">
        <v>139</v>
      </c>
      <c r="E47" s="127" t="s">
        <v>149</v>
      </c>
      <c r="F47" s="127" t="s">
        <v>150</v>
      </c>
      <c r="G47" s="127" t="s">
        <v>151</v>
      </c>
      <c r="H47" s="127" t="s">
        <v>152</v>
      </c>
      <c r="I47" s="127" t="s">
        <v>153</v>
      </c>
      <c r="J47" s="127">
        <v>227</v>
      </c>
      <c r="K47" s="131">
        <v>42005</v>
      </c>
      <c r="L47" s="131">
        <v>43130</v>
      </c>
      <c r="M47" s="128">
        <f t="shared" ref="M47:M58" si="1">SUM((L47-K47)/365)</f>
        <v>3.0821917808219177</v>
      </c>
      <c r="N47" s="129" t="s">
        <v>146</v>
      </c>
      <c r="O47" s="130" t="s">
        <v>147</v>
      </c>
      <c r="P47" s="129" t="s">
        <v>146</v>
      </c>
    </row>
    <row r="48" spans="1:16" ht="36" x14ac:dyDescent="0.3">
      <c r="A48" s="333"/>
      <c r="B48" s="137">
        <v>3</v>
      </c>
      <c r="C48" s="151" t="s">
        <v>154</v>
      </c>
      <c r="D48" s="151" t="s">
        <v>139</v>
      </c>
      <c r="E48" s="127" t="s">
        <v>155</v>
      </c>
      <c r="F48" s="151" t="s">
        <v>156</v>
      </c>
      <c r="G48" s="151" t="s">
        <v>157</v>
      </c>
      <c r="H48" s="151" t="s">
        <v>158</v>
      </c>
      <c r="I48" s="151" t="s">
        <v>159</v>
      </c>
      <c r="J48" s="151">
        <v>238</v>
      </c>
      <c r="K48" s="164">
        <v>42339</v>
      </c>
      <c r="L48" s="164">
        <v>42369</v>
      </c>
      <c r="M48" s="165">
        <f t="shared" si="1"/>
        <v>8.2191780821917804E-2</v>
      </c>
      <c r="N48" s="166" t="s">
        <v>110</v>
      </c>
      <c r="O48" s="130"/>
      <c r="P48" s="129" t="s">
        <v>110</v>
      </c>
    </row>
    <row r="49" spans="1:18" ht="55.2" x14ac:dyDescent="0.3">
      <c r="A49" s="334"/>
      <c r="B49" s="138">
        <v>4</v>
      </c>
      <c r="C49" s="127" t="s">
        <v>148</v>
      </c>
      <c r="D49" s="127" t="s">
        <v>139</v>
      </c>
      <c r="E49" s="127" t="s">
        <v>160</v>
      </c>
      <c r="F49" s="127" t="s">
        <v>150</v>
      </c>
      <c r="G49" s="127" t="s">
        <v>161</v>
      </c>
      <c r="H49" s="127" t="s">
        <v>162</v>
      </c>
      <c r="I49" s="127" t="s">
        <v>153</v>
      </c>
      <c r="J49" s="127">
        <v>229</v>
      </c>
      <c r="K49" s="131">
        <v>42644</v>
      </c>
      <c r="L49" s="131">
        <v>43130</v>
      </c>
      <c r="M49" s="128">
        <f t="shared" si="1"/>
        <v>1.3315068493150686</v>
      </c>
      <c r="N49" s="129" t="s">
        <v>146</v>
      </c>
      <c r="O49" s="130" t="s">
        <v>147</v>
      </c>
      <c r="P49" s="129" t="s">
        <v>146</v>
      </c>
    </row>
    <row r="50" spans="1:18" ht="36" x14ac:dyDescent="0.3">
      <c r="A50" s="333" t="s">
        <v>163</v>
      </c>
      <c r="B50" s="138">
        <v>5</v>
      </c>
      <c r="C50" s="168" t="s">
        <v>164</v>
      </c>
      <c r="D50" s="168" t="s">
        <v>139</v>
      </c>
      <c r="E50" s="168" t="s">
        <v>165</v>
      </c>
      <c r="F50" s="168" t="s">
        <v>166</v>
      </c>
      <c r="G50" s="168" t="s">
        <v>167</v>
      </c>
      <c r="H50" s="168" t="s">
        <v>168</v>
      </c>
      <c r="I50" s="168" t="s">
        <v>169</v>
      </c>
      <c r="J50" s="168" t="s">
        <v>170</v>
      </c>
      <c r="K50" s="169">
        <v>42795</v>
      </c>
      <c r="L50" s="169">
        <v>44286</v>
      </c>
      <c r="M50" s="170">
        <f t="shared" si="1"/>
        <v>4.0849315068493155</v>
      </c>
      <c r="N50" s="171" t="s">
        <v>171</v>
      </c>
      <c r="O50" s="172"/>
      <c r="P50" s="171" t="s">
        <v>171</v>
      </c>
    </row>
    <row r="51" spans="1:18" ht="55.2" x14ac:dyDescent="0.3">
      <c r="A51" s="333"/>
      <c r="B51" s="138">
        <v>6</v>
      </c>
      <c r="C51" s="127" t="s">
        <v>172</v>
      </c>
      <c r="D51" s="127" t="s">
        <v>139</v>
      </c>
      <c r="E51" s="127" t="s">
        <v>173</v>
      </c>
      <c r="F51" s="127" t="s">
        <v>166</v>
      </c>
      <c r="G51" s="127" t="s">
        <v>161</v>
      </c>
      <c r="H51" s="127" t="s">
        <v>152</v>
      </c>
      <c r="I51" s="127" t="s">
        <v>159</v>
      </c>
      <c r="J51" s="127">
        <v>232</v>
      </c>
      <c r="K51" s="131">
        <v>43678</v>
      </c>
      <c r="L51" s="131">
        <v>44074</v>
      </c>
      <c r="M51" s="128">
        <f t="shared" si="1"/>
        <v>1.0849315068493151</v>
      </c>
      <c r="N51" s="129" t="s">
        <v>146</v>
      </c>
      <c r="O51" s="130" t="s">
        <v>147</v>
      </c>
      <c r="P51" s="129" t="s">
        <v>146</v>
      </c>
    </row>
    <row r="52" spans="1:18" s="119" customFormat="1" ht="72" x14ac:dyDescent="0.3">
      <c r="A52" s="333"/>
      <c r="B52" s="138">
        <v>7</v>
      </c>
      <c r="C52" s="127" t="s">
        <v>174</v>
      </c>
      <c r="D52" s="127" t="s">
        <v>139</v>
      </c>
      <c r="E52" s="127" t="s">
        <v>175</v>
      </c>
      <c r="F52" s="127" t="s">
        <v>166</v>
      </c>
      <c r="G52" s="127" t="s">
        <v>176</v>
      </c>
      <c r="H52" s="127" t="s">
        <v>152</v>
      </c>
      <c r="I52" s="127" t="s">
        <v>177</v>
      </c>
      <c r="J52" s="127">
        <v>233</v>
      </c>
      <c r="K52" s="131">
        <v>44256</v>
      </c>
      <c r="L52" s="131">
        <v>44316</v>
      </c>
      <c r="M52" s="128">
        <f t="shared" si="1"/>
        <v>0.16438356164383561</v>
      </c>
      <c r="N52" s="129" t="s">
        <v>146</v>
      </c>
      <c r="O52" s="130" t="s">
        <v>147</v>
      </c>
      <c r="P52" s="129" t="s">
        <v>146</v>
      </c>
    </row>
    <row r="53" spans="1:18" ht="60" x14ac:dyDescent="0.3">
      <c r="A53" s="333"/>
      <c r="B53" s="138">
        <v>8</v>
      </c>
      <c r="C53" s="127" t="s">
        <v>178</v>
      </c>
      <c r="D53" s="127" t="s">
        <v>139</v>
      </c>
      <c r="E53" s="127" t="s">
        <v>179</v>
      </c>
      <c r="F53" s="127" t="s">
        <v>166</v>
      </c>
      <c r="G53" s="127" t="s">
        <v>161</v>
      </c>
      <c r="H53" s="127" t="s">
        <v>180</v>
      </c>
      <c r="I53" s="127" t="s">
        <v>181</v>
      </c>
      <c r="J53" s="127">
        <v>234</v>
      </c>
      <c r="K53" s="131">
        <v>44256</v>
      </c>
      <c r="L53" s="131">
        <v>44499</v>
      </c>
      <c r="M53" s="128">
        <f t="shared" si="1"/>
        <v>0.66575342465753429</v>
      </c>
      <c r="N53" s="129" t="s">
        <v>110</v>
      </c>
      <c r="O53" s="130" t="s">
        <v>147</v>
      </c>
      <c r="P53" s="129" t="s">
        <v>146</v>
      </c>
    </row>
    <row r="54" spans="1:18" ht="343.95" customHeight="1" x14ac:dyDescent="0.3">
      <c r="A54" s="333"/>
      <c r="B54" s="138">
        <v>9</v>
      </c>
      <c r="C54" s="127" t="s">
        <v>182</v>
      </c>
      <c r="D54" s="127" t="s">
        <v>139</v>
      </c>
      <c r="E54" s="127" t="s">
        <v>183</v>
      </c>
      <c r="F54" s="127" t="s">
        <v>166</v>
      </c>
      <c r="G54" s="127" t="s">
        <v>184</v>
      </c>
      <c r="H54" s="127" t="s">
        <v>162</v>
      </c>
      <c r="I54" s="51" t="s">
        <v>41</v>
      </c>
      <c r="J54" s="127">
        <v>235</v>
      </c>
      <c r="K54" s="131">
        <v>44378</v>
      </c>
      <c r="L54" s="131">
        <v>44408</v>
      </c>
      <c r="M54" s="128">
        <f t="shared" si="1"/>
        <v>8.2191780821917804E-2</v>
      </c>
      <c r="N54" s="129" t="s">
        <v>146</v>
      </c>
      <c r="O54" s="130" t="s">
        <v>147</v>
      </c>
      <c r="P54" s="129" t="s">
        <v>146</v>
      </c>
    </row>
    <row r="55" spans="1:18" ht="55.2" x14ac:dyDescent="0.3">
      <c r="A55" s="333"/>
      <c r="B55" s="138">
        <v>10</v>
      </c>
      <c r="C55" s="127" t="s">
        <v>185</v>
      </c>
      <c r="D55" s="127" t="s">
        <v>139</v>
      </c>
      <c r="E55" s="127" t="s">
        <v>186</v>
      </c>
      <c r="F55" s="127"/>
      <c r="G55" s="127" t="s">
        <v>157</v>
      </c>
      <c r="H55" s="151" t="s">
        <v>187</v>
      </c>
      <c r="I55" s="51" t="s">
        <v>41</v>
      </c>
      <c r="J55" s="127">
        <v>236</v>
      </c>
      <c r="K55" s="131">
        <v>44866</v>
      </c>
      <c r="L55" s="131">
        <v>45290</v>
      </c>
      <c r="M55" s="128">
        <f t="shared" si="1"/>
        <v>1.1616438356164382</v>
      </c>
      <c r="N55" s="129" t="s">
        <v>146</v>
      </c>
      <c r="O55" s="130" t="s">
        <v>147</v>
      </c>
      <c r="P55" s="129" t="s">
        <v>146</v>
      </c>
    </row>
    <row r="56" spans="1:18" ht="192" x14ac:dyDescent="0.3">
      <c r="A56" s="333"/>
      <c r="B56" s="138">
        <v>11</v>
      </c>
      <c r="C56" s="151" t="s">
        <v>188</v>
      </c>
      <c r="D56" s="151" t="s">
        <v>139</v>
      </c>
      <c r="E56" s="151" t="s">
        <v>189</v>
      </c>
      <c r="F56" s="151"/>
      <c r="G56" s="151" t="s">
        <v>176</v>
      </c>
      <c r="H56" s="167" t="s">
        <v>190</v>
      </c>
      <c r="I56" s="167" t="s">
        <v>41</v>
      </c>
      <c r="J56" s="151">
        <v>237</v>
      </c>
      <c r="K56" s="164">
        <v>45108</v>
      </c>
      <c r="L56" s="164">
        <v>45291</v>
      </c>
      <c r="M56" s="165">
        <f t="shared" si="1"/>
        <v>0.50136986301369868</v>
      </c>
      <c r="N56" s="166" t="s">
        <v>146</v>
      </c>
      <c r="O56" s="130" t="s">
        <v>191</v>
      </c>
      <c r="P56" s="129" t="s">
        <v>146</v>
      </c>
    </row>
    <row r="57" spans="1:18" ht="114.75" customHeight="1" x14ac:dyDescent="0.3">
      <c r="A57" s="332" t="s">
        <v>120</v>
      </c>
      <c r="B57" s="138">
        <v>12</v>
      </c>
      <c r="C57" s="173" t="s">
        <v>192</v>
      </c>
      <c r="D57" s="173" t="s">
        <v>139</v>
      </c>
      <c r="E57" s="168" t="s">
        <v>193</v>
      </c>
      <c r="F57" s="173" t="s">
        <v>194</v>
      </c>
      <c r="G57" s="173"/>
      <c r="H57" s="174" t="s">
        <v>168</v>
      </c>
      <c r="I57" s="142" t="s">
        <v>41</v>
      </c>
      <c r="J57" s="173">
        <v>228</v>
      </c>
      <c r="K57" s="175">
        <v>45352</v>
      </c>
      <c r="L57" s="175">
        <v>45626</v>
      </c>
      <c r="M57" s="176">
        <f t="shared" si="1"/>
        <v>0.75068493150684934</v>
      </c>
      <c r="N57" s="177" t="s">
        <v>84</v>
      </c>
      <c r="O57" s="155" t="s">
        <v>147</v>
      </c>
      <c r="P57" s="177" t="s">
        <v>37</v>
      </c>
    </row>
    <row r="58" spans="1:18" ht="92.4" customHeight="1" x14ac:dyDescent="0.3">
      <c r="A58" s="333"/>
      <c r="B58" s="138"/>
      <c r="C58" s="178" t="s">
        <v>195</v>
      </c>
      <c r="D58" s="178"/>
      <c r="E58" s="178" t="s">
        <v>196</v>
      </c>
      <c r="F58" s="178" t="s">
        <v>197</v>
      </c>
      <c r="G58" s="178"/>
      <c r="H58" s="178" t="s">
        <v>198</v>
      </c>
      <c r="I58" s="178" t="s">
        <v>139</v>
      </c>
      <c r="J58" s="178" t="s">
        <v>139</v>
      </c>
      <c r="K58" s="179">
        <v>44154</v>
      </c>
      <c r="L58" s="179">
        <v>45691</v>
      </c>
      <c r="M58" s="180">
        <f t="shared" si="1"/>
        <v>4.2109589041095887</v>
      </c>
      <c r="N58" s="166"/>
      <c r="O58" s="130"/>
      <c r="P58" s="129"/>
    </row>
    <row r="59" spans="1:18" x14ac:dyDescent="0.3">
      <c r="A59" s="333"/>
      <c r="B59" s="138"/>
      <c r="C59" s="127"/>
      <c r="D59" s="127"/>
      <c r="E59" s="127"/>
      <c r="F59" s="127"/>
      <c r="G59" s="127"/>
      <c r="H59" s="127"/>
      <c r="I59" s="127"/>
      <c r="J59" s="127"/>
      <c r="K59" s="131"/>
      <c r="L59" s="131"/>
      <c r="M59" s="128"/>
      <c r="N59" s="129"/>
      <c r="O59" s="130"/>
      <c r="P59" s="129"/>
      <c r="Q59" s="163"/>
      <c r="R59" s="163"/>
    </row>
    <row r="60" spans="1:18" x14ac:dyDescent="0.3">
      <c r="A60" s="333"/>
      <c r="B60" s="138">
        <v>15</v>
      </c>
      <c r="C60" s="127"/>
      <c r="D60" s="127"/>
      <c r="E60" s="127"/>
      <c r="F60" s="127"/>
      <c r="G60" s="127"/>
      <c r="H60" s="127"/>
      <c r="I60" s="127"/>
      <c r="J60" s="127"/>
      <c r="K60" s="131"/>
      <c r="L60" s="131"/>
      <c r="M60" s="128"/>
      <c r="N60" s="129"/>
      <c r="O60" s="130"/>
      <c r="P60" s="129"/>
      <c r="Q60" s="131"/>
      <c r="R60" s="131"/>
    </row>
    <row r="61" spans="1:18" ht="15" thickBot="1" x14ac:dyDescent="0.35">
      <c r="A61" s="334"/>
      <c r="B61" s="138">
        <v>16</v>
      </c>
      <c r="C61" s="132"/>
      <c r="D61" s="132"/>
      <c r="E61" s="132"/>
      <c r="F61" s="132"/>
      <c r="G61" s="132"/>
      <c r="H61" s="132"/>
      <c r="I61" s="132"/>
      <c r="J61" s="132"/>
      <c r="K61" s="133"/>
      <c r="L61" s="133"/>
      <c r="M61" s="134"/>
      <c r="N61" s="135"/>
      <c r="O61" s="130"/>
      <c r="P61" s="129"/>
    </row>
    <row r="62" spans="1:18" ht="15" customHeight="1" x14ac:dyDescent="0.3">
      <c r="A62" s="99"/>
      <c r="B62" s="87" t="s">
        <v>68</v>
      </c>
      <c r="C62" s="88"/>
      <c r="D62" s="88"/>
      <c r="E62" s="88"/>
      <c r="F62" s="88"/>
      <c r="G62" s="89"/>
      <c r="H62" s="89"/>
      <c r="I62" s="89"/>
      <c r="J62" s="268" t="s">
        <v>121</v>
      </c>
      <c r="K62" s="269"/>
      <c r="L62" s="270"/>
      <c r="M62" s="90">
        <f>SUM(M46:M59)</f>
        <v>21.005479452054796</v>
      </c>
      <c r="N62" s="91"/>
      <c r="O62" s="92"/>
      <c r="P62" s="93"/>
    </row>
    <row r="63" spans="1:18" ht="15" customHeight="1" x14ac:dyDescent="0.3">
      <c r="A63" s="100"/>
      <c r="B63" s="47"/>
      <c r="C63" s="34"/>
      <c r="D63" s="34"/>
      <c r="E63" s="34"/>
      <c r="F63" s="34"/>
      <c r="G63" s="53"/>
      <c r="H63" s="53"/>
      <c r="I63" s="53"/>
      <c r="J63" s="271" t="s">
        <v>122</v>
      </c>
      <c r="K63" s="272"/>
      <c r="L63" s="273"/>
      <c r="M63" s="116">
        <f>SUM(M50+M48+M57+M58)-M57</f>
        <v>8.3780821917808215</v>
      </c>
      <c r="N63" s="23" t="s">
        <v>123</v>
      </c>
      <c r="O63" s="35"/>
      <c r="P63" s="36"/>
      <c r="Q63" s="152"/>
    </row>
    <row r="64" spans="1:18" s="1" customFormat="1" ht="15.75" customHeight="1" thickBot="1" x14ac:dyDescent="0.35">
      <c r="A64" s="101"/>
      <c r="B64" s="319"/>
      <c r="C64" s="320"/>
      <c r="D64" s="320"/>
      <c r="E64" s="320"/>
      <c r="F64" s="320"/>
      <c r="G64" s="320"/>
      <c r="H64" s="320"/>
      <c r="I64" s="320"/>
      <c r="J64" s="320"/>
      <c r="K64" s="320"/>
      <c r="L64" s="320"/>
      <c r="M64" s="321"/>
      <c r="N64" s="322" t="s">
        <v>69</v>
      </c>
      <c r="O64" s="323"/>
      <c r="P64" s="108" t="s">
        <v>124</v>
      </c>
    </row>
    <row r="65" spans="1:16" ht="12.75" customHeight="1" x14ac:dyDescent="0.3">
      <c r="A65" s="324" t="s">
        <v>71</v>
      </c>
      <c r="B65" s="325"/>
      <c r="C65" s="330" t="s">
        <v>199</v>
      </c>
      <c r="D65" s="222"/>
      <c r="E65" s="222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3"/>
    </row>
    <row r="66" spans="1:16" ht="15" customHeight="1" x14ac:dyDescent="0.3">
      <c r="A66" s="326"/>
      <c r="B66" s="327"/>
      <c r="C66" s="224"/>
      <c r="D66" s="225"/>
      <c r="E66" s="225"/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6"/>
    </row>
    <row r="67" spans="1:16" ht="15.75" customHeight="1" thickBot="1" x14ac:dyDescent="0.35">
      <c r="A67" s="328"/>
      <c r="B67" s="329"/>
      <c r="C67" s="227"/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9"/>
    </row>
    <row r="68" spans="1:16" x14ac:dyDescent="0.3">
      <c r="B68" s="7"/>
    </row>
    <row r="69" spans="1:16" x14ac:dyDescent="0.3">
      <c r="B69" s="7"/>
    </row>
    <row r="70" spans="1:16" x14ac:dyDescent="0.3">
      <c r="B70" s="7"/>
    </row>
    <row r="71" spans="1:16" x14ac:dyDescent="0.3">
      <c r="B71" s="7"/>
    </row>
    <row r="72" spans="1:16" x14ac:dyDescent="0.3">
      <c r="B72" s="7"/>
    </row>
    <row r="73" spans="1:16" x14ac:dyDescent="0.3">
      <c r="B73" s="7"/>
    </row>
    <row r="74" spans="1:16" x14ac:dyDescent="0.3">
      <c r="B74" s="7"/>
    </row>
    <row r="75" spans="1:16" x14ac:dyDescent="0.3">
      <c r="B75" s="7"/>
    </row>
    <row r="76" spans="1:16" x14ac:dyDescent="0.3">
      <c r="B76" s="7"/>
    </row>
    <row r="77" spans="1:16" x14ac:dyDescent="0.3">
      <c r="B77" s="7"/>
    </row>
    <row r="78" spans="1:16" x14ac:dyDescent="0.3">
      <c r="B78" s="7"/>
    </row>
    <row r="79" spans="1:16" x14ac:dyDescent="0.3">
      <c r="B79" s="7"/>
    </row>
    <row r="80" spans="1:16" x14ac:dyDescent="0.3">
      <c r="B80" s="7"/>
    </row>
    <row r="81" spans="2:5" x14ac:dyDescent="0.3">
      <c r="B81" s="7"/>
    </row>
    <row r="82" spans="2:5" x14ac:dyDescent="0.3">
      <c r="B82" s="7"/>
    </row>
    <row r="83" spans="2:5" ht="36" x14ac:dyDescent="0.3">
      <c r="B83" s="7"/>
      <c r="E83" s="173" t="s">
        <v>155</v>
      </c>
    </row>
    <row r="84" spans="2:5" x14ac:dyDescent="0.3">
      <c r="B84" s="7"/>
    </row>
    <row r="85" spans="2:5" x14ac:dyDescent="0.3">
      <c r="B85" s="7"/>
    </row>
    <row r="86" spans="2:5" x14ac:dyDescent="0.3">
      <c r="B86" s="7"/>
    </row>
    <row r="87" spans="2:5" x14ac:dyDescent="0.3">
      <c r="B87" s="7"/>
    </row>
    <row r="88" spans="2:5" x14ac:dyDescent="0.3">
      <c r="B88" s="7"/>
    </row>
    <row r="89" spans="2:5" x14ac:dyDescent="0.3">
      <c r="B89" s="7"/>
    </row>
    <row r="90" spans="2:5" x14ac:dyDescent="0.3">
      <c r="B90" s="7"/>
    </row>
    <row r="91" spans="2:5" x14ac:dyDescent="0.3">
      <c r="B91" s="7"/>
    </row>
    <row r="92" spans="2:5" x14ac:dyDescent="0.3">
      <c r="B92" s="7"/>
    </row>
    <row r="93" spans="2:5" x14ac:dyDescent="0.3">
      <c r="B93" s="7"/>
    </row>
    <row r="94" spans="2:5" x14ac:dyDescent="0.3">
      <c r="B94" s="7"/>
    </row>
    <row r="95" spans="2:5" x14ac:dyDescent="0.3">
      <c r="B95" s="7"/>
    </row>
    <row r="96" spans="2:5" x14ac:dyDescent="0.3">
      <c r="B96" s="7"/>
    </row>
    <row r="97" spans="2:2" x14ac:dyDescent="0.3">
      <c r="B97" s="7"/>
    </row>
    <row r="98" spans="2:2" x14ac:dyDescent="0.3">
      <c r="B98" s="7"/>
    </row>
    <row r="99" spans="2:2" x14ac:dyDescent="0.3">
      <c r="B99" s="7"/>
    </row>
    <row r="100" spans="2:2" x14ac:dyDescent="0.3">
      <c r="B100" s="7"/>
    </row>
    <row r="101" spans="2:2" x14ac:dyDescent="0.3">
      <c r="B101" s="7"/>
    </row>
    <row r="102" spans="2:2" x14ac:dyDescent="0.3">
      <c r="B102" s="7"/>
    </row>
    <row r="103" spans="2:2" x14ac:dyDescent="0.3">
      <c r="B103" s="7"/>
    </row>
    <row r="104" spans="2:2" x14ac:dyDescent="0.3">
      <c r="B104" s="7"/>
    </row>
    <row r="105" spans="2:2" x14ac:dyDescent="0.3">
      <c r="B105" s="7"/>
    </row>
    <row r="106" spans="2:2" x14ac:dyDescent="0.3">
      <c r="B106" s="7"/>
    </row>
    <row r="107" spans="2:2" x14ac:dyDescent="0.3">
      <c r="B107" s="7"/>
    </row>
    <row r="108" spans="2:2" x14ac:dyDescent="0.3">
      <c r="B108" s="7"/>
    </row>
    <row r="109" spans="2:2" x14ac:dyDescent="0.3">
      <c r="B109" s="7"/>
    </row>
    <row r="110" spans="2:2" x14ac:dyDescent="0.3">
      <c r="B110" s="7"/>
    </row>
    <row r="111" spans="2:2" x14ac:dyDescent="0.3">
      <c r="B111" s="7"/>
    </row>
    <row r="112" spans="2:2" x14ac:dyDescent="0.3">
      <c r="B112" s="7"/>
    </row>
    <row r="113" spans="2:2" x14ac:dyDescent="0.3">
      <c r="B113" s="7"/>
    </row>
    <row r="114" spans="2:2" x14ac:dyDescent="0.3">
      <c r="B114" s="7"/>
    </row>
    <row r="115" spans="2:2" x14ac:dyDescent="0.3">
      <c r="B115" s="7"/>
    </row>
    <row r="116" spans="2:2" x14ac:dyDescent="0.3">
      <c r="B116" s="7"/>
    </row>
    <row r="117" spans="2:2" x14ac:dyDescent="0.3">
      <c r="B117" s="7"/>
    </row>
    <row r="118" spans="2:2" x14ac:dyDescent="0.3">
      <c r="B118" s="7"/>
    </row>
    <row r="119" spans="2:2" x14ac:dyDescent="0.3">
      <c r="B119" s="7"/>
    </row>
    <row r="120" spans="2:2" x14ac:dyDescent="0.3">
      <c r="B120" s="7"/>
    </row>
    <row r="121" spans="2:2" x14ac:dyDescent="0.3">
      <c r="B121" s="7"/>
    </row>
    <row r="122" spans="2:2" x14ac:dyDescent="0.3">
      <c r="B122" s="7"/>
    </row>
    <row r="123" spans="2:2" x14ac:dyDescent="0.3">
      <c r="B123" s="7"/>
    </row>
    <row r="124" spans="2:2" x14ac:dyDescent="0.3">
      <c r="B124" s="7"/>
    </row>
    <row r="125" spans="2:2" x14ac:dyDescent="0.3">
      <c r="B125" s="7"/>
    </row>
    <row r="126" spans="2:2" x14ac:dyDescent="0.3">
      <c r="B126" s="7"/>
    </row>
    <row r="127" spans="2:2" x14ac:dyDescent="0.3">
      <c r="B127" s="7"/>
    </row>
    <row r="128" spans="2:2" x14ac:dyDescent="0.3">
      <c r="B128" s="7"/>
    </row>
    <row r="129" spans="2:2" x14ac:dyDescent="0.3">
      <c r="B129" s="7"/>
    </row>
    <row r="130" spans="2:2" x14ac:dyDescent="0.3">
      <c r="B130" s="7"/>
    </row>
    <row r="131" spans="2:2" x14ac:dyDescent="0.3">
      <c r="B131" s="7"/>
    </row>
    <row r="132" spans="2:2" x14ac:dyDescent="0.3">
      <c r="B132" s="7"/>
    </row>
    <row r="133" spans="2:2" x14ac:dyDescent="0.3">
      <c r="B133" s="7"/>
    </row>
    <row r="134" spans="2:2" x14ac:dyDescent="0.3">
      <c r="B134" s="7"/>
    </row>
    <row r="135" spans="2:2" x14ac:dyDescent="0.3">
      <c r="B135" s="7"/>
    </row>
    <row r="136" spans="2:2" x14ac:dyDescent="0.3">
      <c r="B136" s="7"/>
    </row>
    <row r="137" spans="2:2" x14ac:dyDescent="0.3">
      <c r="B137" s="7"/>
    </row>
    <row r="138" spans="2:2" x14ac:dyDescent="0.3">
      <c r="B138" s="7"/>
    </row>
    <row r="139" spans="2:2" x14ac:dyDescent="0.3">
      <c r="B139" s="7"/>
    </row>
    <row r="140" spans="2:2" x14ac:dyDescent="0.3">
      <c r="B140" s="7"/>
    </row>
    <row r="141" spans="2:2" x14ac:dyDescent="0.3">
      <c r="B141" s="7"/>
    </row>
    <row r="142" spans="2:2" x14ac:dyDescent="0.3">
      <c r="B142" s="7"/>
    </row>
    <row r="143" spans="2:2" x14ac:dyDescent="0.3">
      <c r="B143" s="7"/>
    </row>
    <row r="144" spans="2:2" x14ac:dyDescent="0.3">
      <c r="B144" s="7"/>
    </row>
    <row r="145" spans="2:2" x14ac:dyDescent="0.3">
      <c r="B145" s="7"/>
    </row>
    <row r="146" spans="2:2" x14ac:dyDescent="0.3">
      <c r="B146" s="7"/>
    </row>
    <row r="147" spans="2:2" x14ac:dyDescent="0.3">
      <c r="B147" s="7"/>
    </row>
    <row r="148" spans="2:2" x14ac:dyDescent="0.3">
      <c r="B148" s="7"/>
    </row>
    <row r="149" spans="2:2" x14ac:dyDescent="0.3">
      <c r="B149" s="7"/>
    </row>
    <row r="150" spans="2:2" x14ac:dyDescent="0.3">
      <c r="B150" s="7"/>
    </row>
    <row r="151" spans="2:2" x14ac:dyDescent="0.3">
      <c r="B151" s="7"/>
    </row>
    <row r="152" spans="2:2" x14ac:dyDescent="0.3">
      <c r="B152" s="7"/>
    </row>
    <row r="153" spans="2:2" x14ac:dyDescent="0.3">
      <c r="B153" s="7"/>
    </row>
    <row r="154" spans="2:2" x14ac:dyDescent="0.3">
      <c r="B154" s="7"/>
    </row>
    <row r="155" spans="2:2" x14ac:dyDescent="0.3">
      <c r="B155" s="7"/>
    </row>
    <row r="156" spans="2:2" x14ac:dyDescent="0.3">
      <c r="B156" s="7"/>
    </row>
    <row r="157" spans="2:2" x14ac:dyDescent="0.3">
      <c r="B157" s="7"/>
    </row>
    <row r="158" spans="2:2" x14ac:dyDescent="0.3">
      <c r="B158" s="7"/>
    </row>
    <row r="159" spans="2:2" x14ac:dyDescent="0.3">
      <c r="B159" s="7"/>
    </row>
    <row r="160" spans="2:2" x14ac:dyDescent="0.3">
      <c r="B160" s="7"/>
    </row>
    <row r="161" spans="2:2" x14ac:dyDescent="0.3">
      <c r="B161" s="7"/>
    </row>
    <row r="162" spans="2:2" x14ac:dyDescent="0.3">
      <c r="B162" s="7"/>
    </row>
    <row r="163" spans="2:2" x14ac:dyDescent="0.3">
      <c r="B163" s="7"/>
    </row>
    <row r="164" spans="2:2" x14ac:dyDescent="0.3">
      <c r="B164" s="7"/>
    </row>
    <row r="165" spans="2:2" x14ac:dyDescent="0.3">
      <c r="B165" s="7"/>
    </row>
    <row r="166" spans="2:2" x14ac:dyDescent="0.3">
      <c r="B166" s="7"/>
    </row>
    <row r="167" spans="2:2" x14ac:dyDescent="0.3">
      <c r="B167" s="7"/>
    </row>
    <row r="168" spans="2:2" x14ac:dyDescent="0.3">
      <c r="B168" s="7"/>
    </row>
    <row r="169" spans="2:2" x14ac:dyDescent="0.3">
      <c r="B169" s="7"/>
    </row>
    <row r="170" spans="2:2" x14ac:dyDescent="0.3">
      <c r="B170" s="7"/>
    </row>
    <row r="171" spans="2:2" x14ac:dyDescent="0.3">
      <c r="B171" s="7"/>
    </row>
    <row r="172" spans="2:2" x14ac:dyDescent="0.3">
      <c r="B172" s="7"/>
    </row>
    <row r="173" spans="2:2" x14ac:dyDescent="0.3">
      <c r="B173" s="7"/>
    </row>
    <row r="174" spans="2:2" x14ac:dyDescent="0.3">
      <c r="B174" s="7"/>
    </row>
    <row r="175" spans="2:2" x14ac:dyDescent="0.3">
      <c r="B175" s="7"/>
    </row>
    <row r="176" spans="2:2" x14ac:dyDescent="0.3">
      <c r="B176" s="7"/>
    </row>
    <row r="177" spans="2:2" x14ac:dyDescent="0.3">
      <c r="B177" s="7"/>
    </row>
    <row r="178" spans="2:2" x14ac:dyDescent="0.3">
      <c r="B178" s="7"/>
    </row>
    <row r="179" spans="2:2" x14ac:dyDescent="0.3">
      <c r="B179" s="7"/>
    </row>
    <row r="180" spans="2:2" x14ac:dyDescent="0.3">
      <c r="B180" s="7"/>
    </row>
    <row r="181" spans="2:2" x14ac:dyDescent="0.3">
      <c r="B181" s="7"/>
    </row>
    <row r="182" spans="2:2" x14ac:dyDescent="0.3">
      <c r="B182" s="7"/>
    </row>
    <row r="183" spans="2:2" x14ac:dyDescent="0.3">
      <c r="B183" s="7"/>
    </row>
    <row r="184" spans="2:2" x14ac:dyDescent="0.3">
      <c r="B184" s="7"/>
    </row>
    <row r="185" spans="2:2" x14ac:dyDescent="0.3">
      <c r="B185" s="7"/>
    </row>
    <row r="186" spans="2:2" x14ac:dyDescent="0.3">
      <c r="B186" s="7"/>
    </row>
    <row r="187" spans="2:2" x14ac:dyDescent="0.3">
      <c r="B187" s="7"/>
    </row>
    <row r="188" spans="2:2" x14ac:dyDescent="0.3">
      <c r="B188" s="7"/>
    </row>
    <row r="189" spans="2:2" x14ac:dyDescent="0.3">
      <c r="B189" s="7"/>
    </row>
    <row r="190" spans="2:2" x14ac:dyDescent="0.3">
      <c r="B190" s="7"/>
    </row>
    <row r="191" spans="2:2" x14ac:dyDescent="0.3">
      <c r="B191" s="7"/>
    </row>
    <row r="192" spans="2:2" x14ac:dyDescent="0.3">
      <c r="B192" s="7"/>
    </row>
    <row r="193" spans="2:2" x14ac:dyDescent="0.3">
      <c r="B193" s="7"/>
    </row>
    <row r="194" spans="2:2" x14ac:dyDescent="0.3">
      <c r="B194" s="7"/>
    </row>
    <row r="195" spans="2:2" x14ac:dyDescent="0.3">
      <c r="B195" s="7"/>
    </row>
    <row r="196" spans="2:2" x14ac:dyDescent="0.3">
      <c r="B196" s="7"/>
    </row>
    <row r="197" spans="2:2" x14ac:dyDescent="0.3">
      <c r="B197" s="7"/>
    </row>
    <row r="198" spans="2:2" x14ac:dyDescent="0.3">
      <c r="B198" s="7"/>
    </row>
    <row r="199" spans="2:2" x14ac:dyDescent="0.3">
      <c r="B199" s="7"/>
    </row>
    <row r="200" spans="2:2" x14ac:dyDescent="0.3">
      <c r="B200" s="7"/>
    </row>
    <row r="201" spans="2:2" x14ac:dyDescent="0.3">
      <c r="B201" s="7"/>
    </row>
    <row r="202" spans="2:2" x14ac:dyDescent="0.3">
      <c r="B202" s="7"/>
    </row>
    <row r="203" spans="2:2" x14ac:dyDescent="0.3">
      <c r="B203" s="7"/>
    </row>
    <row r="204" spans="2:2" x14ac:dyDescent="0.3">
      <c r="B204" s="7"/>
    </row>
    <row r="205" spans="2:2" x14ac:dyDescent="0.3">
      <c r="B205" s="7"/>
    </row>
    <row r="206" spans="2:2" x14ac:dyDescent="0.3">
      <c r="B206" s="7"/>
    </row>
    <row r="207" spans="2:2" x14ac:dyDescent="0.3">
      <c r="B207" s="7"/>
    </row>
    <row r="208" spans="2:2" x14ac:dyDescent="0.3">
      <c r="B208" s="7"/>
    </row>
    <row r="209" spans="2:2" x14ac:dyDescent="0.3">
      <c r="B209" s="7"/>
    </row>
    <row r="210" spans="2:2" x14ac:dyDescent="0.3">
      <c r="B210" s="7"/>
    </row>
    <row r="211" spans="2:2" x14ac:dyDescent="0.3">
      <c r="B211" s="7"/>
    </row>
    <row r="212" spans="2:2" x14ac:dyDescent="0.3">
      <c r="B212" s="7"/>
    </row>
    <row r="213" spans="2:2" x14ac:dyDescent="0.3">
      <c r="B213" s="7"/>
    </row>
    <row r="214" spans="2:2" x14ac:dyDescent="0.3">
      <c r="B214" s="7"/>
    </row>
    <row r="215" spans="2:2" x14ac:dyDescent="0.3">
      <c r="B215" s="7"/>
    </row>
    <row r="216" spans="2:2" x14ac:dyDescent="0.3">
      <c r="B216" s="7"/>
    </row>
    <row r="217" spans="2:2" x14ac:dyDescent="0.3">
      <c r="B217" s="7"/>
    </row>
    <row r="218" spans="2:2" x14ac:dyDescent="0.3">
      <c r="B218" s="7"/>
    </row>
    <row r="219" spans="2:2" x14ac:dyDescent="0.3">
      <c r="B219" s="7"/>
    </row>
    <row r="220" spans="2:2" x14ac:dyDescent="0.3">
      <c r="B220" s="7"/>
    </row>
    <row r="221" spans="2:2" x14ac:dyDescent="0.3">
      <c r="B221" s="7"/>
    </row>
    <row r="222" spans="2:2" x14ac:dyDescent="0.3">
      <c r="B222" s="7"/>
    </row>
    <row r="223" spans="2:2" x14ac:dyDescent="0.3">
      <c r="B223" s="7"/>
    </row>
    <row r="224" spans="2:2" x14ac:dyDescent="0.3">
      <c r="B224" s="7"/>
    </row>
    <row r="225" spans="2:2" x14ac:dyDescent="0.3">
      <c r="B225" s="7"/>
    </row>
    <row r="226" spans="2:2" x14ac:dyDescent="0.3">
      <c r="B226" s="7"/>
    </row>
    <row r="227" spans="2:2" x14ac:dyDescent="0.3">
      <c r="B227" s="7"/>
    </row>
    <row r="228" spans="2:2" x14ac:dyDescent="0.3">
      <c r="B228" s="7"/>
    </row>
    <row r="229" spans="2:2" x14ac:dyDescent="0.3">
      <c r="B229" s="7"/>
    </row>
    <row r="230" spans="2:2" x14ac:dyDescent="0.3">
      <c r="B230" s="7"/>
    </row>
    <row r="231" spans="2:2" x14ac:dyDescent="0.3">
      <c r="B231" s="7"/>
    </row>
    <row r="232" spans="2:2" x14ac:dyDescent="0.3">
      <c r="B232" s="7"/>
    </row>
    <row r="233" spans="2:2" x14ac:dyDescent="0.3">
      <c r="B233" s="7"/>
    </row>
    <row r="234" spans="2:2" x14ac:dyDescent="0.3">
      <c r="B234" s="7"/>
    </row>
    <row r="235" spans="2:2" x14ac:dyDescent="0.3">
      <c r="B235" s="7"/>
    </row>
    <row r="236" spans="2:2" x14ac:dyDescent="0.3">
      <c r="B236" s="7"/>
    </row>
    <row r="237" spans="2:2" x14ac:dyDescent="0.3">
      <c r="B237" s="7"/>
    </row>
    <row r="238" spans="2:2" x14ac:dyDescent="0.3">
      <c r="B238" s="7"/>
    </row>
    <row r="239" spans="2:2" x14ac:dyDescent="0.3">
      <c r="B239" s="7"/>
    </row>
    <row r="240" spans="2:2" x14ac:dyDescent="0.3">
      <c r="B240" s="7"/>
    </row>
    <row r="241" spans="2:2" x14ac:dyDescent="0.3">
      <c r="B241" s="7"/>
    </row>
    <row r="242" spans="2:2" x14ac:dyDescent="0.3">
      <c r="B242" s="7"/>
    </row>
    <row r="243" spans="2:2" x14ac:dyDescent="0.3">
      <c r="B243" s="7"/>
    </row>
    <row r="244" spans="2:2" x14ac:dyDescent="0.3">
      <c r="B244" s="7"/>
    </row>
    <row r="245" spans="2:2" x14ac:dyDescent="0.3">
      <c r="B245" s="7"/>
    </row>
    <row r="246" spans="2:2" x14ac:dyDescent="0.3">
      <c r="B246" s="7"/>
    </row>
    <row r="247" spans="2:2" x14ac:dyDescent="0.3">
      <c r="B247" s="7"/>
    </row>
    <row r="248" spans="2:2" x14ac:dyDescent="0.3">
      <c r="B248" s="7"/>
    </row>
    <row r="249" spans="2:2" x14ac:dyDescent="0.3">
      <c r="B249" s="7"/>
    </row>
    <row r="250" spans="2:2" x14ac:dyDescent="0.3">
      <c r="B250" s="7"/>
    </row>
    <row r="251" spans="2:2" x14ac:dyDescent="0.3">
      <c r="B251" s="7"/>
    </row>
    <row r="252" spans="2:2" x14ac:dyDescent="0.3">
      <c r="B252" s="7"/>
    </row>
    <row r="253" spans="2:2" x14ac:dyDescent="0.3">
      <c r="B253" s="7"/>
    </row>
    <row r="254" spans="2:2" x14ac:dyDescent="0.3">
      <c r="B254" s="7"/>
    </row>
    <row r="255" spans="2:2" x14ac:dyDescent="0.3">
      <c r="B255" s="7"/>
    </row>
    <row r="256" spans="2:2" x14ac:dyDescent="0.3">
      <c r="B256" s="7"/>
    </row>
    <row r="257" spans="2:2" x14ac:dyDescent="0.3">
      <c r="B257" s="7"/>
    </row>
    <row r="258" spans="2:2" x14ac:dyDescent="0.3">
      <c r="B258" s="7"/>
    </row>
    <row r="259" spans="2:2" x14ac:dyDescent="0.3">
      <c r="B259" s="7"/>
    </row>
    <row r="260" spans="2:2" x14ac:dyDescent="0.3">
      <c r="B260" s="7"/>
    </row>
    <row r="261" spans="2:2" x14ac:dyDescent="0.3">
      <c r="B261" s="7"/>
    </row>
    <row r="262" spans="2:2" x14ac:dyDescent="0.3">
      <c r="B262" s="7"/>
    </row>
    <row r="263" spans="2:2" x14ac:dyDescent="0.3">
      <c r="B263" s="7"/>
    </row>
    <row r="264" spans="2:2" x14ac:dyDescent="0.3">
      <c r="B264" s="7"/>
    </row>
    <row r="265" spans="2:2" x14ac:dyDescent="0.3">
      <c r="B265" s="7"/>
    </row>
    <row r="266" spans="2:2" x14ac:dyDescent="0.3">
      <c r="B266" s="7"/>
    </row>
    <row r="267" spans="2:2" x14ac:dyDescent="0.3">
      <c r="B267" s="7"/>
    </row>
    <row r="268" spans="2:2" x14ac:dyDescent="0.3">
      <c r="B268" s="7"/>
    </row>
    <row r="269" spans="2:2" x14ac:dyDescent="0.3">
      <c r="B269" s="7"/>
    </row>
    <row r="270" spans="2:2" x14ac:dyDescent="0.3">
      <c r="B270" s="7"/>
    </row>
    <row r="271" spans="2:2" x14ac:dyDescent="0.3">
      <c r="B271" s="7"/>
    </row>
    <row r="272" spans="2:2" x14ac:dyDescent="0.3">
      <c r="B272" s="7"/>
    </row>
    <row r="273" spans="2:2" x14ac:dyDescent="0.3">
      <c r="B273" s="7"/>
    </row>
    <row r="274" spans="2:2" x14ac:dyDescent="0.3">
      <c r="B274" s="7"/>
    </row>
    <row r="275" spans="2:2" x14ac:dyDescent="0.3">
      <c r="B275" s="7"/>
    </row>
    <row r="276" spans="2:2" x14ac:dyDescent="0.3">
      <c r="B276" s="7"/>
    </row>
    <row r="277" spans="2:2" x14ac:dyDescent="0.3">
      <c r="B277" s="7"/>
    </row>
    <row r="278" spans="2:2" x14ac:dyDescent="0.3">
      <c r="B278" s="7"/>
    </row>
    <row r="279" spans="2:2" x14ac:dyDescent="0.3">
      <c r="B279" s="7"/>
    </row>
    <row r="280" spans="2:2" x14ac:dyDescent="0.3">
      <c r="B280" s="7"/>
    </row>
    <row r="281" spans="2:2" x14ac:dyDescent="0.3">
      <c r="B281" s="7"/>
    </row>
    <row r="282" spans="2:2" x14ac:dyDescent="0.3">
      <c r="B282" s="7"/>
    </row>
    <row r="283" spans="2:2" x14ac:dyDescent="0.3">
      <c r="B283" s="7"/>
    </row>
    <row r="284" spans="2:2" x14ac:dyDescent="0.3">
      <c r="B284" s="7"/>
    </row>
    <row r="285" spans="2:2" x14ac:dyDescent="0.3">
      <c r="B285" s="7"/>
    </row>
    <row r="286" spans="2:2" x14ac:dyDescent="0.3">
      <c r="B286" s="7"/>
    </row>
    <row r="287" spans="2:2" x14ac:dyDescent="0.3">
      <c r="B287" s="7"/>
    </row>
    <row r="288" spans="2:2" x14ac:dyDescent="0.3">
      <c r="B288" s="7"/>
    </row>
    <row r="289" spans="2:2" x14ac:dyDescent="0.3">
      <c r="B289" s="7"/>
    </row>
    <row r="290" spans="2:2" x14ac:dyDescent="0.3">
      <c r="B290" s="7"/>
    </row>
    <row r="291" spans="2:2" x14ac:dyDescent="0.3">
      <c r="B291" s="7"/>
    </row>
    <row r="292" spans="2:2" x14ac:dyDescent="0.3">
      <c r="B292" s="7"/>
    </row>
    <row r="293" spans="2:2" x14ac:dyDescent="0.3">
      <c r="B293" s="7"/>
    </row>
    <row r="294" spans="2:2" x14ac:dyDescent="0.3">
      <c r="B294" s="7"/>
    </row>
    <row r="295" spans="2:2" x14ac:dyDescent="0.3">
      <c r="B295" s="7"/>
    </row>
    <row r="296" spans="2:2" x14ac:dyDescent="0.3">
      <c r="B296" s="7"/>
    </row>
    <row r="297" spans="2:2" x14ac:dyDescent="0.3">
      <c r="B297" s="7"/>
    </row>
    <row r="298" spans="2:2" x14ac:dyDescent="0.3">
      <c r="B298" s="7"/>
    </row>
    <row r="299" spans="2:2" x14ac:dyDescent="0.3">
      <c r="B299" s="7"/>
    </row>
    <row r="300" spans="2:2" x14ac:dyDescent="0.3">
      <c r="B300" s="7"/>
    </row>
    <row r="301" spans="2:2" x14ac:dyDescent="0.3">
      <c r="B301" s="7"/>
    </row>
    <row r="302" spans="2:2" x14ac:dyDescent="0.3">
      <c r="B302" s="7"/>
    </row>
    <row r="303" spans="2:2" x14ac:dyDescent="0.3">
      <c r="B303" s="7"/>
    </row>
    <row r="304" spans="2:2" x14ac:dyDescent="0.3">
      <c r="B304" s="7"/>
    </row>
    <row r="305" spans="2:2" x14ac:dyDescent="0.3">
      <c r="B305" s="7"/>
    </row>
    <row r="306" spans="2:2" x14ac:dyDescent="0.3">
      <c r="B306" s="7"/>
    </row>
    <row r="307" spans="2:2" x14ac:dyDescent="0.3">
      <c r="B307" s="7"/>
    </row>
    <row r="308" spans="2:2" x14ac:dyDescent="0.3">
      <c r="B308" s="7"/>
    </row>
    <row r="309" spans="2:2" x14ac:dyDescent="0.3">
      <c r="B309" s="7"/>
    </row>
    <row r="310" spans="2:2" x14ac:dyDescent="0.3">
      <c r="B310" s="7"/>
    </row>
    <row r="311" spans="2:2" x14ac:dyDescent="0.3">
      <c r="B311" s="7"/>
    </row>
    <row r="312" spans="2:2" x14ac:dyDescent="0.3">
      <c r="B312" s="7"/>
    </row>
    <row r="313" spans="2:2" x14ac:dyDescent="0.3">
      <c r="B313" s="7"/>
    </row>
    <row r="314" spans="2:2" x14ac:dyDescent="0.3">
      <c r="B314" s="7"/>
    </row>
    <row r="315" spans="2:2" x14ac:dyDescent="0.3">
      <c r="B315" s="7"/>
    </row>
    <row r="316" spans="2:2" x14ac:dyDescent="0.3">
      <c r="B316" s="7"/>
    </row>
    <row r="317" spans="2:2" x14ac:dyDescent="0.3">
      <c r="B317" s="7"/>
    </row>
    <row r="318" spans="2:2" x14ac:dyDescent="0.3">
      <c r="B318" s="7"/>
    </row>
    <row r="319" spans="2:2" x14ac:dyDescent="0.3">
      <c r="B319" s="7"/>
    </row>
    <row r="320" spans="2:2" x14ac:dyDescent="0.3">
      <c r="B320" s="7"/>
    </row>
    <row r="321" spans="2:2" x14ac:dyDescent="0.3">
      <c r="B321" s="7"/>
    </row>
    <row r="322" spans="2:2" x14ac:dyDescent="0.3">
      <c r="B322" s="7"/>
    </row>
    <row r="323" spans="2:2" x14ac:dyDescent="0.3">
      <c r="B323" s="7"/>
    </row>
    <row r="324" spans="2:2" x14ac:dyDescent="0.3">
      <c r="B324" s="7"/>
    </row>
    <row r="325" spans="2:2" x14ac:dyDescent="0.3">
      <c r="B325" s="7"/>
    </row>
    <row r="326" spans="2:2" x14ac:dyDescent="0.3">
      <c r="B326" s="7"/>
    </row>
    <row r="327" spans="2:2" x14ac:dyDescent="0.3">
      <c r="B327" s="7"/>
    </row>
    <row r="328" spans="2:2" x14ac:dyDescent="0.3">
      <c r="B328" s="7"/>
    </row>
    <row r="329" spans="2:2" x14ac:dyDescent="0.3">
      <c r="B329" s="7"/>
    </row>
    <row r="330" spans="2:2" x14ac:dyDescent="0.3">
      <c r="B330" s="7"/>
    </row>
    <row r="331" spans="2:2" x14ac:dyDescent="0.3">
      <c r="B331" s="7"/>
    </row>
    <row r="332" spans="2:2" x14ac:dyDescent="0.3">
      <c r="B332" s="7"/>
    </row>
    <row r="333" spans="2:2" x14ac:dyDescent="0.3">
      <c r="B333" s="7"/>
    </row>
    <row r="334" spans="2:2" x14ac:dyDescent="0.3">
      <c r="B334" s="7"/>
    </row>
    <row r="335" spans="2:2" x14ac:dyDescent="0.3">
      <c r="B335" s="7"/>
    </row>
    <row r="336" spans="2:2" x14ac:dyDescent="0.3">
      <c r="B336" s="7"/>
    </row>
    <row r="337" spans="2:2" x14ac:dyDescent="0.3">
      <c r="B337" s="7"/>
    </row>
    <row r="338" spans="2:2" x14ac:dyDescent="0.3">
      <c r="B338" s="7"/>
    </row>
    <row r="339" spans="2:2" x14ac:dyDescent="0.3">
      <c r="B339" s="7"/>
    </row>
    <row r="340" spans="2:2" x14ac:dyDescent="0.3">
      <c r="B340" s="7"/>
    </row>
    <row r="341" spans="2:2" x14ac:dyDescent="0.3">
      <c r="B341" s="7"/>
    </row>
    <row r="342" spans="2:2" x14ac:dyDescent="0.3">
      <c r="B342" s="7"/>
    </row>
    <row r="343" spans="2:2" x14ac:dyDescent="0.3">
      <c r="B343" s="7"/>
    </row>
    <row r="344" spans="2:2" x14ac:dyDescent="0.3">
      <c r="B344" s="7"/>
    </row>
    <row r="345" spans="2:2" x14ac:dyDescent="0.3">
      <c r="B345" s="7"/>
    </row>
    <row r="346" spans="2:2" x14ac:dyDescent="0.3">
      <c r="B346" s="7"/>
    </row>
    <row r="347" spans="2:2" x14ac:dyDescent="0.3">
      <c r="B347" s="7"/>
    </row>
    <row r="348" spans="2:2" x14ac:dyDescent="0.3">
      <c r="B348" s="7"/>
    </row>
    <row r="349" spans="2:2" x14ac:dyDescent="0.3">
      <c r="B349" s="7"/>
    </row>
    <row r="350" spans="2:2" x14ac:dyDescent="0.3">
      <c r="B350" s="7"/>
    </row>
    <row r="351" spans="2:2" x14ac:dyDescent="0.3">
      <c r="B351" s="7"/>
    </row>
    <row r="352" spans="2:2" x14ac:dyDescent="0.3">
      <c r="B352" s="7"/>
    </row>
    <row r="353" spans="2:2" x14ac:dyDescent="0.3">
      <c r="B353" s="7"/>
    </row>
    <row r="354" spans="2:2" x14ac:dyDescent="0.3">
      <c r="B354" s="7"/>
    </row>
    <row r="355" spans="2:2" x14ac:dyDescent="0.3">
      <c r="B355" s="7"/>
    </row>
    <row r="356" spans="2:2" x14ac:dyDescent="0.3">
      <c r="B356" s="7"/>
    </row>
    <row r="357" spans="2:2" x14ac:dyDescent="0.3">
      <c r="B357" s="7"/>
    </row>
    <row r="358" spans="2:2" x14ac:dyDescent="0.3">
      <c r="B358" s="7"/>
    </row>
    <row r="359" spans="2:2" x14ac:dyDescent="0.3">
      <c r="B359" s="7"/>
    </row>
    <row r="360" spans="2:2" x14ac:dyDescent="0.3">
      <c r="B360" s="7"/>
    </row>
    <row r="361" spans="2:2" x14ac:dyDescent="0.3">
      <c r="B361" s="7"/>
    </row>
    <row r="362" spans="2:2" x14ac:dyDescent="0.3">
      <c r="B362" s="7"/>
    </row>
    <row r="363" spans="2:2" x14ac:dyDescent="0.3">
      <c r="B363" s="7"/>
    </row>
    <row r="364" spans="2:2" x14ac:dyDescent="0.3">
      <c r="B364" s="7"/>
    </row>
    <row r="365" spans="2:2" x14ac:dyDescent="0.3">
      <c r="B365" s="7"/>
    </row>
    <row r="366" spans="2:2" x14ac:dyDescent="0.3">
      <c r="B366" s="7"/>
    </row>
    <row r="367" spans="2:2" x14ac:dyDescent="0.3">
      <c r="B367" s="7"/>
    </row>
    <row r="368" spans="2:2" x14ac:dyDescent="0.3">
      <c r="B368" s="7"/>
    </row>
    <row r="369" spans="2:2" x14ac:dyDescent="0.3">
      <c r="B369" s="7"/>
    </row>
    <row r="370" spans="2:2" x14ac:dyDescent="0.3">
      <c r="B370" s="7"/>
    </row>
    <row r="371" spans="2:2" x14ac:dyDescent="0.3">
      <c r="B371" s="7"/>
    </row>
    <row r="372" spans="2:2" x14ac:dyDescent="0.3">
      <c r="B372" s="7"/>
    </row>
    <row r="373" spans="2:2" x14ac:dyDescent="0.3">
      <c r="B373" s="7"/>
    </row>
    <row r="374" spans="2:2" x14ac:dyDescent="0.3">
      <c r="B374" s="7"/>
    </row>
    <row r="375" spans="2:2" x14ac:dyDescent="0.3">
      <c r="B375" s="7"/>
    </row>
    <row r="376" spans="2:2" x14ac:dyDescent="0.3">
      <c r="B376" s="7"/>
    </row>
    <row r="377" spans="2:2" x14ac:dyDescent="0.3">
      <c r="B377" s="7"/>
    </row>
    <row r="378" spans="2:2" x14ac:dyDescent="0.3">
      <c r="B378" s="7"/>
    </row>
    <row r="379" spans="2:2" x14ac:dyDescent="0.3">
      <c r="B379" s="7"/>
    </row>
    <row r="380" spans="2:2" x14ac:dyDescent="0.3">
      <c r="B380" s="7"/>
    </row>
    <row r="381" spans="2:2" x14ac:dyDescent="0.3">
      <c r="B381" s="7"/>
    </row>
    <row r="382" spans="2:2" x14ac:dyDescent="0.3">
      <c r="B382" s="7"/>
    </row>
    <row r="383" spans="2:2" x14ac:dyDescent="0.3">
      <c r="B383" s="7"/>
    </row>
    <row r="384" spans="2:2" x14ac:dyDescent="0.3">
      <c r="B384" s="7"/>
    </row>
    <row r="385" spans="2:2" x14ac:dyDescent="0.3">
      <c r="B385" s="7"/>
    </row>
    <row r="386" spans="2:2" x14ac:dyDescent="0.3">
      <c r="B386" s="7"/>
    </row>
    <row r="387" spans="2:2" x14ac:dyDescent="0.3">
      <c r="B387" s="7"/>
    </row>
    <row r="388" spans="2:2" x14ac:dyDescent="0.3">
      <c r="B388" s="7"/>
    </row>
    <row r="389" spans="2:2" x14ac:dyDescent="0.3">
      <c r="B389" s="7"/>
    </row>
    <row r="390" spans="2:2" x14ac:dyDescent="0.3">
      <c r="B390" s="7"/>
    </row>
    <row r="391" spans="2:2" x14ac:dyDescent="0.3">
      <c r="B391" s="7"/>
    </row>
    <row r="392" spans="2:2" x14ac:dyDescent="0.3">
      <c r="B392" s="7"/>
    </row>
    <row r="393" spans="2:2" x14ac:dyDescent="0.3">
      <c r="B393" s="7"/>
    </row>
    <row r="394" spans="2:2" x14ac:dyDescent="0.3">
      <c r="B394" s="7"/>
    </row>
    <row r="395" spans="2:2" x14ac:dyDescent="0.3">
      <c r="B395" s="7"/>
    </row>
    <row r="396" spans="2:2" x14ac:dyDescent="0.3">
      <c r="B396" s="7"/>
    </row>
    <row r="397" spans="2:2" x14ac:dyDescent="0.3">
      <c r="B397" s="7"/>
    </row>
    <row r="398" spans="2:2" x14ac:dyDescent="0.3">
      <c r="B398" s="7"/>
    </row>
    <row r="399" spans="2:2" x14ac:dyDescent="0.3">
      <c r="B399" s="7"/>
    </row>
    <row r="400" spans="2:2" x14ac:dyDescent="0.3">
      <c r="B400" s="7"/>
    </row>
    <row r="401" spans="2:2" x14ac:dyDescent="0.3">
      <c r="B401" s="7"/>
    </row>
    <row r="402" spans="2:2" x14ac:dyDescent="0.3">
      <c r="B402" s="7"/>
    </row>
    <row r="403" spans="2:2" x14ac:dyDescent="0.3">
      <c r="B403" s="7"/>
    </row>
    <row r="404" spans="2:2" x14ac:dyDescent="0.3">
      <c r="B404" s="7"/>
    </row>
    <row r="405" spans="2:2" x14ac:dyDescent="0.3">
      <c r="B405" s="7"/>
    </row>
    <row r="406" spans="2:2" x14ac:dyDescent="0.3">
      <c r="B406" s="7"/>
    </row>
    <row r="407" spans="2:2" x14ac:dyDescent="0.3">
      <c r="B407" s="7"/>
    </row>
    <row r="408" spans="2:2" x14ac:dyDescent="0.3">
      <c r="B408" s="7"/>
    </row>
    <row r="409" spans="2:2" x14ac:dyDescent="0.3">
      <c r="B409" s="7"/>
    </row>
    <row r="410" spans="2:2" x14ac:dyDescent="0.3">
      <c r="B410" s="7"/>
    </row>
    <row r="411" spans="2:2" x14ac:dyDescent="0.3">
      <c r="B411" s="7"/>
    </row>
    <row r="412" spans="2:2" x14ac:dyDescent="0.3">
      <c r="B412" s="7"/>
    </row>
    <row r="413" spans="2:2" x14ac:dyDescent="0.3">
      <c r="B413" s="7"/>
    </row>
    <row r="414" spans="2:2" x14ac:dyDescent="0.3">
      <c r="B414" s="7"/>
    </row>
    <row r="415" spans="2:2" x14ac:dyDescent="0.3">
      <c r="B415" s="7"/>
    </row>
    <row r="416" spans="2:2" x14ac:dyDescent="0.3">
      <c r="B416" s="7"/>
    </row>
    <row r="417" spans="2:2" x14ac:dyDescent="0.3">
      <c r="B417" s="7"/>
    </row>
    <row r="418" spans="2:2" x14ac:dyDescent="0.3">
      <c r="B418" s="7"/>
    </row>
    <row r="419" spans="2:2" x14ac:dyDescent="0.3">
      <c r="B419" s="7"/>
    </row>
    <row r="420" spans="2:2" x14ac:dyDescent="0.3">
      <c r="B420" s="7"/>
    </row>
    <row r="421" spans="2:2" x14ac:dyDescent="0.3">
      <c r="B421" s="7"/>
    </row>
    <row r="422" spans="2:2" x14ac:dyDescent="0.3">
      <c r="B422" s="7"/>
    </row>
    <row r="423" spans="2:2" x14ac:dyDescent="0.3">
      <c r="B423" s="7"/>
    </row>
    <row r="424" spans="2:2" x14ac:dyDescent="0.3">
      <c r="B424" s="7"/>
    </row>
    <row r="425" spans="2:2" x14ac:dyDescent="0.3">
      <c r="B425" s="7"/>
    </row>
    <row r="426" spans="2:2" x14ac:dyDescent="0.3">
      <c r="B426" s="7"/>
    </row>
    <row r="427" spans="2:2" x14ac:dyDescent="0.3">
      <c r="B427" s="7"/>
    </row>
    <row r="428" spans="2:2" x14ac:dyDescent="0.3">
      <c r="B428" s="7"/>
    </row>
    <row r="429" spans="2:2" x14ac:dyDescent="0.3">
      <c r="B429" s="7"/>
    </row>
    <row r="430" spans="2:2" x14ac:dyDescent="0.3">
      <c r="B430" s="7"/>
    </row>
    <row r="431" spans="2:2" x14ac:dyDescent="0.3">
      <c r="B431" s="7"/>
    </row>
    <row r="432" spans="2:2" x14ac:dyDescent="0.3">
      <c r="B432" s="7"/>
    </row>
    <row r="433" spans="2:2" x14ac:dyDescent="0.3">
      <c r="B433" s="7"/>
    </row>
    <row r="434" spans="2:2" x14ac:dyDescent="0.3">
      <c r="B434" s="7"/>
    </row>
    <row r="435" spans="2:2" x14ac:dyDescent="0.3">
      <c r="B435" s="7"/>
    </row>
    <row r="436" spans="2:2" x14ac:dyDescent="0.3">
      <c r="B436" s="7"/>
    </row>
    <row r="437" spans="2:2" x14ac:dyDescent="0.3">
      <c r="B437" s="7"/>
    </row>
    <row r="438" spans="2:2" x14ac:dyDescent="0.3">
      <c r="B438" s="7"/>
    </row>
    <row r="439" spans="2:2" x14ac:dyDescent="0.3">
      <c r="B439" s="7"/>
    </row>
    <row r="440" spans="2:2" x14ac:dyDescent="0.3">
      <c r="B440" s="7"/>
    </row>
    <row r="441" spans="2:2" x14ac:dyDescent="0.3">
      <c r="B441" s="7"/>
    </row>
    <row r="442" spans="2:2" x14ac:dyDescent="0.3">
      <c r="B442" s="7"/>
    </row>
    <row r="443" spans="2:2" x14ac:dyDescent="0.3">
      <c r="B443" s="7"/>
    </row>
    <row r="444" spans="2:2" x14ac:dyDescent="0.3">
      <c r="B444" s="7"/>
    </row>
    <row r="445" spans="2:2" x14ac:dyDescent="0.3">
      <c r="B445" s="7"/>
    </row>
    <row r="446" spans="2:2" x14ac:dyDescent="0.3">
      <c r="B446" s="7"/>
    </row>
    <row r="447" spans="2:2" x14ac:dyDescent="0.3">
      <c r="B447" s="7"/>
    </row>
    <row r="448" spans="2:2" x14ac:dyDescent="0.3">
      <c r="B448" s="7"/>
    </row>
    <row r="449" spans="2:2" x14ac:dyDescent="0.3">
      <c r="B449" s="7"/>
    </row>
    <row r="450" spans="2:2" x14ac:dyDescent="0.3">
      <c r="B450" s="7"/>
    </row>
    <row r="451" spans="2:2" x14ac:dyDescent="0.3">
      <c r="B451" s="7"/>
    </row>
    <row r="452" spans="2:2" x14ac:dyDescent="0.3">
      <c r="B452" s="7"/>
    </row>
    <row r="453" spans="2:2" x14ac:dyDescent="0.3">
      <c r="B453" s="7"/>
    </row>
    <row r="454" spans="2:2" x14ac:dyDescent="0.3">
      <c r="B454" s="7"/>
    </row>
    <row r="455" spans="2:2" x14ac:dyDescent="0.3">
      <c r="B455" s="7"/>
    </row>
    <row r="456" spans="2:2" x14ac:dyDescent="0.3">
      <c r="B456" s="7"/>
    </row>
    <row r="457" spans="2:2" x14ac:dyDescent="0.3">
      <c r="B457" s="7"/>
    </row>
    <row r="458" spans="2:2" x14ac:dyDescent="0.3">
      <c r="B458" s="7"/>
    </row>
    <row r="459" spans="2:2" x14ac:dyDescent="0.3">
      <c r="B459" s="7"/>
    </row>
    <row r="460" spans="2:2" x14ac:dyDescent="0.3">
      <c r="B460" s="7"/>
    </row>
    <row r="461" spans="2:2" x14ac:dyDescent="0.3">
      <c r="B461" s="7"/>
    </row>
    <row r="462" spans="2:2" x14ac:dyDescent="0.3">
      <c r="B462" s="7"/>
    </row>
    <row r="463" spans="2:2" x14ac:dyDescent="0.3">
      <c r="B463" s="7"/>
    </row>
    <row r="464" spans="2:2" x14ac:dyDescent="0.3">
      <c r="B464" s="7"/>
    </row>
    <row r="465" spans="2:2" x14ac:dyDescent="0.3">
      <c r="B465" s="7"/>
    </row>
    <row r="466" spans="2:2" x14ac:dyDescent="0.3">
      <c r="B466" s="7"/>
    </row>
    <row r="467" spans="2:2" x14ac:dyDescent="0.3">
      <c r="B467" s="7"/>
    </row>
    <row r="468" spans="2:2" x14ac:dyDescent="0.3">
      <c r="B468" s="7"/>
    </row>
    <row r="469" spans="2:2" x14ac:dyDescent="0.3">
      <c r="B469" s="7"/>
    </row>
    <row r="470" spans="2:2" x14ac:dyDescent="0.3">
      <c r="B470" s="7"/>
    </row>
    <row r="471" spans="2:2" x14ac:dyDescent="0.3">
      <c r="B471" s="7"/>
    </row>
    <row r="472" spans="2:2" x14ac:dyDescent="0.3">
      <c r="B472" s="7"/>
    </row>
    <row r="473" spans="2:2" x14ac:dyDescent="0.3">
      <c r="B473" s="7"/>
    </row>
    <row r="474" spans="2:2" x14ac:dyDescent="0.3">
      <c r="B474" s="7"/>
    </row>
    <row r="475" spans="2:2" x14ac:dyDescent="0.3">
      <c r="B475" s="7"/>
    </row>
    <row r="476" spans="2:2" x14ac:dyDescent="0.3">
      <c r="B476" s="7"/>
    </row>
    <row r="477" spans="2:2" x14ac:dyDescent="0.3">
      <c r="B477" s="7"/>
    </row>
    <row r="478" spans="2:2" x14ac:dyDescent="0.3">
      <c r="B478" s="7"/>
    </row>
    <row r="479" spans="2:2" x14ac:dyDescent="0.3">
      <c r="B479" s="7"/>
    </row>
    <row r="480" spans="2:2" x14ac:dyDescent="0.3">
      <c r="B480" s="7"/>
    </row>
    <row r="481" spans="2:2" x14ac:dyDescent="0.3">
      <c r="B481" s="7"/>
    </row>
    <row r="482" spans="2:2" x14ac:dyDescent="0.3">
      <c r="B482" s="7"/>
    </row>
    <row r="483" spans="2:2" x14ac:dyDescent="0.3">
      <c r="B483" s="7"/>
    </row>
    <row r="484" spans="2:2" x14ac:dyDescent="0.3">
      <c r="B484" s="7"/>
    </row>
    <row r="485" spans="2:2" x14ac:dyDescent="0.3">
      <c r="B485" s="7"/>
    </row>
    <row r="486" spans="2:2" x14ac:dyDescent="0.3">
      <c r="B486" s="7"/>
    </row>
    <row r="487" spans="2:2" x14ac:dyDescent="0.3">
      <c r="B487" s="7"/>
    </row>
    <row r="488" spans="2:2" x14ac:dyDescent="0.3">
      <c r="B488" s="7"/>
    </row>
    <row r="489" spans="2:2" x14ac:dyDescent="0.3">
      <c r="B489" s="7"/>
    </row>
    <row r="490" spans="2:2" x14ac:dyDescent="0.3">
      <c r="B490" s="7"/>
    </row>
    <row r="491" spans="2:2" x14ac:dyDescent="0.3">
      <c r="B491" s="7"/>
    </row>
    <row r="492" spans="2:2" x14ac:dyDescent="0.3">
      <c r="B492" s="7"/>
    </row>
    <row r="493" spans="2:2" x14ac:dyDescent="0.3">
      <c r="B493" s="7"/>
    </row>
    <row r="494" spans="2:2" x14ac:dyDescent="0.3">
      <c r="B494" s="7"/>
    </row>
    <row r="495" spans="2:2" x14ac:dyDescent="0.3">
      <c r="B495" s="7"/>
    </row>
    <row r="496" spans="2:2" x14ac:dyDescent="0.3">
      <c r="B496" s="7"/>
    </row>
    <row r="497" spans="2:2" x14ac:dyDescent="0.3">
      <c r="B497" s="7"/>
    </row>
    <row r="498" spans="2:2" x14ac:dyDescent="0.3">
      <c r="B498" s="7"/>
    </row>
    <row r="499" spans="2:2" x14ac:dyDescent="0.3">
      <c r="B499" s="7"/>
    </row>
    <row r="500" spans="2:2" x14ac:dyDescent="0.3">
      <c r="B500" s="7"/>
    </row>
    <row r="501" spans="2:2" x14ac:dyDescent="0.3">
      <c r="B501" s="7"/>
    </row>
    <row r="502" spans="2:2" x14ac:dyDescent="0.3">
      <c r="B502" s="7"/>
    </row>
    <row r="503" spans="2:2" x14ac:dyDescent="0.3">
      <c r="B503" s="7"/>
    </row>
    <row r="504" spans="2:2" x14ac:dyDescent="0.3">
      <c r="B504" s="7"/>
    </row>
    <row r="505" spans="2:2" x14ac:dyDescent="0.3">
      <c r="B505" s="7"/>
    </row>
    <row r="506" spans="2:2" x14ac:dyDescent="0.3">
      <c r="B506" s="7"/>
    </row>
    <row r="507" spans="2:2" x14ac:dyDescent="0.3">
      <c r="B507" s="7"/>
    </row>
    <row r="508" spans="2:2" x14ac:dyDescent="0.3">
      <c r="B508" s="7"/>
    </row>
    <row r="509" spans="2:2" x14ac:dyDescent="0.3">
      <c r="B509" s="7"/>
    </row>
    <row r="510" spans="2:2" x14ac:dyDescent="0.3">
      <c r="B510" s="7"/>
    </row>
    <row r="511" spans="2:2" x14ac:dyDescent="0.3">
      <c r="B511" s="7"/>
    </row>
    <row r="512" spans="2:2" x14ac:dyDescent="0.3">
      <c r="B512" s="7"/>
    </row>
    <row r="513" spans="2:2" x14ac:dyDescent="0.3">
      <c r="B513" s="7"/>
    </row>
    <row r="514" spans="2:2" x14ac:dyDescent="0.3">
      <c r="B514" s="7"/>
    </row>
    <row r="515" spans="2:2" x14ac:dyDescent="0.3">
      <c r="B515" s="7"/>
    </row>
    <row r="516" spans="2:2" x14ac:dyDescent="0.3">
      <c r="B516" s="7"/>
    </row>
    <row r="517" spans="2:2" x14ac:dyDescent="0.3">
      <c r="B517" s="7"/>
    </row>
    <row r="518" spans="2:2" x14ac:dyDescent="0.3">
      <c r="B518" s="7"/>
    </row>
    <row r="519" spans="2:2" x14ac:dyDescent="0.3">
      <c r="B519" s="7"/>
    </row>
    <row r="520" spans="2:2" x14ac:dyDescent="0.3">
      <c r="B520" s="7"/>
    </row>
    <row r="521" spans="2:2" x14ac:dyDescent="0.3">
      <c r="B521" s="7"/>
    </row>
    <row r="522" spans="2:2" x14ac:dyDescent="0.3">
      <c r="B522" s="7"/>
    </row>
    <row r="523" spans="2:2" x14ac:dyDescent="0.3">
      <c r="B523" s="7"/>
    </row>
    <row r="524" spans="2:2" x14ac:dyDescent="0.3">
      <c r="B524" s="7"/>
    </row>
    <row r="525" spans="2:2" x14ac:dyDescent="0.3">
      <c r="B525" s="7"/>
    </row>
    <row r="526" spans="2:2" x14ac:dyDescent="0.3">
      <c r="B526" s="7"/>
    </row>
    <row r="527" spans="2:2" x14ac:dyDescent="0.3">
      <c r="B527" s="7"/>
    </row>
    <row r="528" spans="2:2" x14ac:dyDescent="0.3">
      <c r="B528" s="7"/>
    </row>
    <row r="529" spans="2:2" x14ac:dyDescent="0.3">
      <c r="B529" s="7"/>
    </row>
    <row r="530" spans="2:2" x14ac:dyDescent="0.3">
      <c r="B530" s="7"/>
    </row>
    <row r="531" spans="2:2" x14ac:dyDescent="0.3">
      <c r="B531" s="7"/>
    </row>
    <row r="532" spans="2:2" x14ac:dyDescent="0.3">
      <c r="B532" s="7"/>
    </row>
    <row r="533" spans="2:2" x14ac:dyDescent="0.3">
      <c r="B533" s="7"/>
    </row>
    <row r="534" spans="2:2" x14ac:dyDescent="0.3">
      <c r="B534" s="7"/>
    </row>
    <row r="535" spans="2:2" x14ac:dyDescent="0.3">
      <c r="B535" s="7"/>
    </row>
    <row r="536" spans="2:2" x14ac:dyDescent="0.3">
      <c r="B536" s="7"/>
    </row>
    <row r="537" spans="2:2" x14ac:dyDescent="0.3">
      <c r="B537" s="7"/>
    </row>
    <row r="538" spans="2:2" x14ac:dyDescent="0.3">
      <c r="B538" s="7"/>
    </row>
    <row r="539" spans="2:2" x14ac:dyDescent="0.3">
      <c r="B539" s="7"/>
    </row>
    <row r="540" spans="2:2" x14ac:dyDescent="0.3">
      <c r="B540" s="7"/>
    </row>
    <row r="541" spans="2:2" x14ac:dyDescent="0.3">
      <c r="B541" s="7"/>
    </row>
    <row r="542" spans="2:2" x14ac:dyDescent="0.3">
      <c r="B542" s="7"/>
    </row>
    <row r="543" spans="2:2" x14ac:dyDescent="0.3">
      <c r="B543" s="7"/>
    </row>
    <row r="544" spans="2:2" x14ac:dyDescent="0.3">
      <c r="B544" s="7"/>
    </row>
    <row r="545" spans="2:2" x14ac:dyDescent="0.3">
      <c r="B545" s="7"/>
    </row>
    <row r="546" spans="2:2" x14ac:dyDescent="0.3">
      <c r="B546" s="7"/>
    </row>
    <row r="547" spans="2:2" x14ac:dyDescent="0.3">
      <c r="B547" s="7"/>
    </row>
    <row r="548" spans="2:2" x14ac:dyDescent="0.3">
      <c r="B548" s="7"/>
    </row>
    <row r="549" spans="2:2" x14ac:dyDescent="0.3">
      <c r="B549" s="7"/>
    </row>
    <row r="550" spans="2:2" x14ac:dyDescent="0.3">
      <c r="B550" s="7"/>
    </row>
    <row r="551" spans="2:2" x14ac:dyDescent="0.3">
      <c r="B551" s="7"/>
    </row>
    <row r="552" spans="2:2" x14ac:dyDescent="0.3">
      <c r="B552" s="7"/>
    </row>
    <row r="553" spans="2:2" x14ac:dyDescent="0.3">
      <c r="B553" s="7"/>
    </row>
    <row r="554" spans="2:2" x14ac:dyDescent="0.3">
      <c r="B554" s="7"/>
    </row>
    <row r="555" spans="2:2" x14ac:dyDescent="0.3">
      <c r="B555" s="7"/>
    </row>
    <row r="556" spans="2:2" x14ac:dyDescent="0.3">
      <c r="B556" s="7"/>
    </row>
    <row r="557" spans="2:2" x14ac:dyDescent="0.3">
      <c r="B557" s="7"/>
    </row>
    <row r="558" spans="2:2" x14ac:dyDescent="0.3">
      <c r="B558" s="7"/>
    </row>
    <row r="559" spans="2:2" x14ac:dyDescent="0.3">
      <c r="B559" s="7"/>
    </row>
    <row r="560" spans="2:2" x14ac:dyDescent="0.3">
      <c r="B560" s="7"/>
    </row>
    <row r="561" spans="2:2" x14ac:dyDescent="0.3">
      <c r="B561" s="7"/>
    </row>
    <row r="562" spans="2:2" x14ac:dyDescent="0.3">
      <c r="B562" s="7"/>
    </row>
    <row r="563" spans="2:2" x14ac:dyDescent="0.3">
      <c r="B563" s="7"/>
    </row>
    <row r="564" spans="2:2" x14ac:dyDescent="0.3">
      <c r="B564" s="7"/>
    </row>
    <row r="565" spans="2:2" x14ac:dyDescent="0.3">
      <c r="B565" s="7"/>
    </row>
    <row r="566" spans="2:2" x14ac:dyDescent="0.3">
      <c r="B566" s="7"/>
    </row>
    <row r="567" spans="2:2" x14ac:dyDescent="0.3">
      <c r="B567" s="7"/>
    </row>
    <row r="568" spans="2:2" x14ac:dyDescent="0.3">
      <c r="B568" s="7"/>
    </row>
    <row r="569" spans="2:2" x14ac:dyDescent="0.3">
      <c r="B569" s="7"/>
    </row>
    <row r="570" spans="2:2" x14ac:dyDescent="0.3">
      <c r="B570" s="7"/>
    </row>
    <row r="571" spans="2:2" x14ac:dyDescent="0.3">
      <c r="B571" s="7"/>
    </row>
    <row r="572" spans="2:2" x14ac:dyDescent="0.3">
      <c r="B572" s="7"/>
    </row>
    <row r="573" spans="2:2" x14ac:dyDescent="0.3">
      <c r="B573" s="7"/>
    </row>
    <row r="574" spans="2:2" x14ac:dyDescent="0.3">
      <c r="B574" s="7"/>
    </row>
    <row r="575" spans="2:2" x14ac:dyDescent="0.3">
      <c r="B575" s="7"/>
    </row>
    <row r="576" spans="2:2" x14ac:dyDescent="0.3">
      <c r="B576" s="7"/>
    </row>
    <row r="577" spans="2:2" x14ac:dyDescent="0.3">
      <c r="B577" s="7"/>
    </row>
    <row r="578" spans="2:2" x14ac:dyDescent="0.3">
      <c r="B578" s="7"/>
    </row>
    <row r="579" spans="2:2" x14ac:dyDescent="0.3">
      <c r="B579" s="7"/>
    </row>
    <row r="580" spans="2:2" x14ac:dyDescent="0.3">
      <c r="B580" s="7"/>
    </row>
    <row r="581" spans="2:2" x14ac:dyDescent="0.3">
      <c r="B581" s="7"/>
    </row>
    <row r="582" spans="2:2" x14ac:dyDescent="0.3">
      <c r="B582" s="7"/>
    </row>
    <row r="583" spans="2:2" x14ac:dyDescent="0.3">
      <c r="B583" s="7"/>
    </row>
    <row r="584" spans="2:2" x14ac:dyDescent="0.3">
      <c r="B584" s="7"/>
    </row>
    <row r="585" spans="2:2" x14ac:dyDescent="0.3">
      <c r="B585" s="7"/>
    </row>
    <row r="586" spans="2:2" x14ac:dyDescent="0.3">
      <c r="B586" s="7"/>
    </row>
    <row r="587" spans="2:2" x14ac:dyDescent="0.3">
      <c r="B587" s="7"/>
    </row>
    <row r="588" spans="2:2" x14ac:dyDescent="0.3">
      <c r="B588" s="7"/>
    </row>
    <row r="589" spans="2:2" x14ac:dyDescent="0.3">
      <c r="B589" s="7"/>
    </row>
    <row r="590" spans="2:2" x14ac:dyDescent="0.3">
      <c r="B590" s="7"/>
    </row>
    <row r="591" spans="2:2" x14ac:dyDescent="0.3">
      <c r="B591" s="7"/>
    </row>
    <row r="592" spans="2:2" x14ac:dyDescent="0.3">
      <c r="B592" s="7"/>
    </row>
    <row r="593" spans="2:2" x14ac:dyDescent="0.3">
      <c r="B593" s="7"/>
    </row>
    <row r="594" spans="2:2" x14ac:dyDescent="0.3">
      <c r="B594" s="7"/>
    </row>
    <row r="595" spans="2:2" x14ac:dyDescent="0.3">
      <c r="B595" s="7"/>
    </row>
    <row r="596" spans="2:2" x14ac:dyDescent="0.3">
      <c r="B596" s="7"/>
    </row>
    <row r="597" spans="2:2" x14ac:dyDescent="0.3">
      <c r="B597" s="7"/>
    </row>
    <row r="598" spans="2:2" x14ac:dyDescent="0.3">
      <c r="B598" s="7"/>
    </row>
    <row r="599" spans="2:2" x14ac:dyDescent="0.3">
      <c r="B599" s="7"/>
    </row>
    <row r="600" spans="2:2" x14ac:dyDescent="0.3">
      <c r="B600" s="7"/>
    </row>
    <row r="601" spans="2:2" x14ac:dyDescent="0.3">
      <c r="B601" s="7"/>
    </row>
    <row r="602" spans="2:2" x14ac:dyDescent="0.3">
      <c r="B602" s="7"/>
    </row>
    <row r="603" spans="2:2" x14ac:dyDescent="0.3">
      <c r="B603" s="7"/>
    </row>
    <row r="604" spans="2:2" x14ac:dyDescent="0.3">
      <c r="B604" s="7"/>
    </row>
    <row r="605" spans="2:2" x14ac:dyDescent="0.3">
      <c r="B605" s="7"/>
    </row>
    <row r="606" spans="2:2" x14ac:dyDescent="0.3">
      <c r="B606" s="7"/>
    </row>
    <row r="607" spans="2:2" x14ac:dyDescent="0.3">
      <c r="B607" s="7"/>
    </row>
    <row r="608" spans="2:2" x14ac:dyDescent="0.3">
      <c r="B608" s="7"/>
    </row>
    <row r="609" spans="2:2" x14ac:dyDescent="0.3">
      <c r="B609" s="7"/>
    </row>
    <row r="610" spans="2:2" x14ac:dyDescent="0.3">
      <c r="B610" s="7"/>
    </row>
    <row r="611" spans="2:2" x14ac:dyDescent="0.3">
      <c r="B611" s="7"/>
    </row>
    <row r="612" spans="2:2" x14ac:dyDescent="0.3">
      <c r="B612" s="7"/>
    </row>
    <row r="613" spans="2:2" x14ac:dyDescent="0.3">
      <c r="B613" s="7"/>
    </row>
    <row r="614" spans="2:2" x14ac:dyDescent="0.3">
      <c r="B614" s="7"/>
    </row>
    <row r="615" spans="2:2" x14ac:dyDescent="0.3">
      <c r="B615" s="7"/>
    </row>
    <row r="616" spans="2:2" x14ac:dyDescent="0.3">
      <c r="B616" s="7"/>
    </row>
    <row r="617" spans="2:2" x14ac:dyDescent="0.3">
      <c r="B617" s="7"/>
    </row>
    <row r="618" spans="2:2" x14ac:dyDescent="0.3">
      <c r="B618" s="7"/>
    </row>
    <row r="619" spans="2:2" x14ac:dyDescent="0.3">
      <c r="B619" s="7"/>
    </row>
    <row r="620" spans="2:2" x14ac:dyDescent="0.3">
      <c r="B620" s="7"/>
    </row>
    <row r="621" spans="2:2" x14ac:dyDescent="0.3">
      <c r="B621" s="7"/>
    </row>
    <row r="622" spans="2:2" x14ac:dyDescent="0.3">
      <c r="B622" s="7"/>
    </row>
    <row r="623" spans="2:2" x14ac:dyDescent="0.3">
      <c r="B623" s="7"/>
    </row>
    <row r="624" spans="2:2" x14ac:dyDescent="0.3">
      <c r="B624" s="7"/>
    </row>
    <row r="625" spans="2:2" x14ac:dyDescent="0.3">
      <c r="B625" s="7"/>
    </row>
  </sheetData>
  <mergeCells count="68">
    <mergeCell ref="B39:P39"/>
    <mergeCell ref="B40:E40"/>
    <mergeCell ref="B64:M64"/>
    <mergeCell ref="N64:O64"/>
    <mergeCell ref="A65:B67"/>
    <mergeCell ref="C65:P67"/>
    <mergeCell ref="I44:I45"/>
    <mergeCell ref="A46:A49"/>
    <mergeCell ref="A50:A56"/>
    <mergeCell ref="A57:A61"/>
    <mergeCell ref="J62:L62"/>
    <mergeCell ref="J63:L63"/>
    <mergeCell ref="A43:A45"/>
    <mergeCell ref="B43:B45"/>
    <mergeCell ref="C43:M43"/>
    <mergeCell ref="N43:P43"/>
    <mergeCell ref="P44:P45"/>
    <mergeCell ref="B41:C41"/>
    <mergeCell ref="F41:P41"/>
    <mergeCell ref="B42:E42"/>
    <mergeCell ref="F42:J42"/>
    <mergeCell ref="K42:P42"/>
    <mergeCell ref="E44:E45"/>
    <mergeCell ref="F44:F45"/>
    <mergeCell ref="J44:J45"/>
    <mergeCell ref="N44:N45"/>
    <mergeCell ref="O44:O45"/>
    <mergeCell ref="C44:C45"/>
    <mergeCell ref="D44:D45"/>
    <mergeCell ref="J40:N40"/>
    <mergeCell ref="H40:I40"/>
    <mergeCell ref="F12:J12"/>
    <mergeCell ref="K12:P12"/>
    <mergeCell ref="B33:M33"/>
    <mergeCell ref="E14:E15"/>
    <mergeCell ref="F14:F15"/>
    <mergeCell ref="N33:O33"/>
    <mergeCell ref="N14:N15"/>
    <mergeCell ref="N13:P13"/>
    <mergeCell ref="O14:O15"/>
    <mergeCell ref="P14:P15"/>
    <mergeCell ref="B12:E12"/>
    <mergeCell ref="A34:B36"/>
    <mergeCell ref="C34:P36"/>
    <mergeCell ref="A38:P38"/>
    <mergeCell ref="A13:A15"/>
    <mergeCell ref="B13:B15"/>
    <mergeCell ref="C13:M13"/>
    <mergeCell ref="J31:L31"/>
    <mergeCell ref="J32:L32"/>
    <mergeCell ref="A16:A19"/>
    <mergeCell ref="A20:A26"/>
    <mergeCell ref="C14:C15"/>
    <mergeCell ref="D14:D15"/>
    <mergeCell ref="J14:J15"/>
    <mergeCell ref="I14:I15"/>
    <mergeCell ref="A27:A30"/>
    <mergeCell ref="A3:P3"/>
    <mergeCell ref="A4:P4"/>
    <mergeCell ref="A5:P5"/>
    <mergeCell ref="A6:P6"/>
    <mergeCell ref="A7:P7"/>
    <mergeCell ref="B10:E10"/>
    <mergeCell ref="A8:P8"/>
    <mergeCell ref="B9:P9"/>
    <mergeCell ref="B11:C11"/>
    <mergeCell ref="F11:P11"/>
    <mergeCell ref="J10:N10"/>
  </mergeCells>
  <phoneticPr fontId="39" type="noConversion"/>
  <pageMargins left="0.25" right="0.25" top="0.75" bottom="0.75" header="0.3" footer="0.3"/>
  <pageSetup paperSize="8" scale="7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95A24E56CBBB45B07BBC4D3FB0B22E" ma:contentTypeVersion="13" ma:contentTypeDescription="Crie um novo documento." ma:contentTypeScope="" ma:versionID="775d84e2288b4378bd8b2c2ad7d403bc">
  <xsd:schema xmlns:xsd="http://www.w3.org/2001/XMLSchema" xmlns:xs="http://www.w3.org/2001/XMLSchema" xmlns:p="http://schemas.microsoft.com/office/2006/metadata/properties" xmlns:ns1="http://schemas.microsoft.com/sharepoint/v3" xmlns:ns2="5f12dcc0-8a78-489c-8e38-cc73b017151b" xmlns:ns3="b8b64c13-2cb6-42b3-9011-77a90d5704cc" targetNamespace="http://schemas.microsoft.com/office/2006/metadata/properties" ma:root="true" ma:fieldsID="c3790f423044d27264ef2666f176e20c" ns1:_="" ns2:_="" ns3:_="">
    <xsd:import namespace="http://schemas.microsoft.com/sharepoint/v3"/>
    <xsd:import namespace="5f12dcc0-8a78-489c-8e38-cc73b017151b"/>
    <xsd:import namespace="b8b64c13-2cb6-42b3-9011-77a90d5704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12dcc0-8a78-489c-8e38-cc73b01715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9010e475-73dd-4522-86ef-3e42b1872e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64c13-2cb6-42b3-9011-77a90d5704c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cabbb1d-58de-48ea-a685-adf607f618d2}" ma:internalName="TaxCatchAll" ma:showField="CatchAllData" ma:web="b8b64c13-2cb6-42b3-9011-77a90d5704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b8b64c13-2cb6-42b3-9011-77a90d5704cc" xsi:nil="true"/>
    <_ip_UnifiedCompliancePolicyProperties xmlns="http://schemas.microsoft.com/sharepoint/v3" xsi:nil="true"/>
    <lcf76f155ced4ddcb4097134ff3c332f xmlns="5f12dcc0-8a78-489c-8e38-cc73b017151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DD8B28-76EA-4ADA-8011-0FCA3F19A2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f12dcc0-8a78-489c-8e38-cc73b017151b"/>
    <ds:schemaRef ds:uri="b8b64c13-2cb6-42b3-9011-77a90d5704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06721C-84BB-4AF1-99AB-B282F289FF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698FBC-A3C4-4B93-A4EA-F1D0453B39C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8b64c13-2cb6-42b3-9011-77a90d5704cc"/>
    <ds:schemaRef ds:uri="5f12dcc0-8a78-489c-8e38-cc73b01715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OPERACIONAL</vt:lpstr>
      <vt:lpstr>PROFISSIONAL</vt:lpstr>
      <vt:lpstr>OPERACIONAL!Area_de_impressao</vt:lpstr>
      <vt:lpstr>PROFISSIONAL!Area_de_impressao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Cecília Mattesco Gomes Da Silva</dc:creator>
  <cp:keywords/>
  <dc:description/>
  <cp:lastModifiedBy>Bruno Marques dos Santos Silva</cp:lastModifiedBy>
  <cp:revision/>
  <dcterms:created xsi:type="dcterms:W3CDTF">2021-11-23T13:05:58Z</dcterms:created>
  <dcterms:modified xsi:type="dcterms:W3CDTF">2025-02-05T15:04:06Z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0x010100FD95A24E56CBBB45B07BBC4D3FB0B22E</vt:lpwstr>
  </property>
  <property fmtid="{D5CDD505-2E9C-101B-9397-08002B2CF9AE}" pid="3" name="MediaServiceImageTags">
    <vt:lpwstr/>
  </property>
</Properties>
</file>